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1 изменение на 28.12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3" l="1"/>
  <c r="P43" i="3" l="1"/>
  <c r="P21" i="3" l="1"/>
  <c r="P54" i="3" l="1"/>
  <c r="R38" i="3" l="1"/>
  <c r="Q38" i="3"/>
  <c r="P36" i="3" l="1"/>
  <c r="P56" i="3" l="1"/>
  <c r="Q28" i="3" l="1"/>
  <c r="Q23" i="3" s="1"/>
  <c r="R28" i="3"/>
  <c r="R23" i="3" s="1"/>
  <c r="P30" i="3" l="1"/>
  <c r="P24" i="3"/>
  <c r="P52" i="3" l="1"/>
  <c r="P38" i="3" l="1"/>
  <c r="P34" i="3"/>
  <c r="P28" i="3"/>
  <c r="P19" i="3"/>
  <c r="P23" i="3" l="1"/>
  <c r="R43" i="3"/>
  <c r="Q43" i="3"/>
  <c r="Q41" i="3" l="1"/>
  <c r="Q45" i="3"/>
  <c r="Q47" i="3"/>
  <c r="R41" i="3"/>
  <c r="R45" i="3"/>
  <c r="R47" i="3"/>
  <c r="P41" i="3"/>
  <c r="P40" i="3" s="1"/>
  <c r="P45" i="3"/>
  <c r="P47" i="3"/>
  <c r="Q17" i="3"/>
  <c r="Q16" i="3" s="1"/>
  <c r="Q50" i="3"/>
  <c r="Q49" i="3" s="1"/>
  <c r="R17" i="3"/>
  <c r="R16" i="3" s="1"/>
  <c r="R50" i="3"/>
  <c r="R49" i="3" s="1"/>
  <c r="P17" i="3"/>
  <c r="P16" i="3" s="1"/>
  <c r="P50" i="3"/>
  <c r="P49" i="3" s="1"/>
  <c r="P15" i="3" l="1"/>
  <c r="P14" i="3" s="1"/>
  <c r="R40" i="3"/>
  <c r="R15" i="3" s="1"/>
  <c r="Q40" i="3"/>
  <c r="Q15" i="3" s="1"/>
  <c r="R14" i="3" l="1"/>
  <c r="Q14" i="3"/>
</calcChain>
</file>

<file path=xl/sharedStrings.xml><?xml version="1.0" encoding="utf-8"?>
<sst xmlns="http://schemas.openxmlformats.org/spreadsheetml/2006/main" count="359" uniqueCount="102">
  <si>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</si>
  <si>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</si>
  <si>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</si>
  <si>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</si>
  <si>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</si>
  <si>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</si>
  <si>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</si>
  <si>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</si>
  <si>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</si>
  <si>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</si>
  <si>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</si>
  <si>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</si>
  <si>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</si>
  <si>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</si>
  <si>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</si>
  <si>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</si>
  <si>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</si>
  <si>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</si>
  <si>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</si>
  <si>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</si>
  <si>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</si>
  <si>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</si>
  <si>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</si>
  <si>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</si>
  <si>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</si>
  <si>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</si>
  <si>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</si>
  <si>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</si>
  <si>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</si>
  <si>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</si>
  <si>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</si>
  <si>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</si>
  <si>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</si>
  <si>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</si>
  <si>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</si>
  <si>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</si>
  <si>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</si>
  <si>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</si>
  <si>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</si>
  <si>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</si>
  <si>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</si>
  <si>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</si>
  <si>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</si>
  <si>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</si>
  <si>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</si>
  <si>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</si>
  <si>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</si>
  <si>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</si>
  <si>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</si>
  <si>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</si>
  <si>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</si>
  <si>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</si>
  <si>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</si>
  <si>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</si>
  <si>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</si>
  <si>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</si>
  <si>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</si>
  <si>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</si>
  <si>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</si>
  <si>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</si>
  <si>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</si>
  <si>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</si>
  <si>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</si>
  <si>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</si>
  <si>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</si>
  <si>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</si>
  <si>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</si>
  <si>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</si>
  <si>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</si>
  <si>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</si>
  <si>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</si>
  <si>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</si>
  <si>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</si>
  <si>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</si>
  <si>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</si>
  <si>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</si>
  <si>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</si>
  <si>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</si>
  <si>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</si>
  <si>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</si>
  <si>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</si>
  <si>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</si>
  <si>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</si>
  <si>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</si>
  <si>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</si>
  <si>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</si>
  <si>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</si>
  <si>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</si>
  <si>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</si>
  <si>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</si>
  <si>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</si>
  <si>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</si>
  <si>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</si>
  <si>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</si>
  <si>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</si>
  <si>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</si>
  <si>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</si>
  <si>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дотации бюджетам муниципальных районов</t>
  </si>
  <si>
    <t>Прочие дотации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</si>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</sst>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1" fillId="0" borderId="0" xfId="2" applyFont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horizontal="right" vertical="center"/>
      <protection hidden="1"/>
    </xf>
    <xf numFmtId="0" fontId="2" fillId="0" borderId="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showGridLines="0" tabSelected="1" view="pageBreakPreview" zoomScale="86" zoomScaleNormal="100" zoomScaleSheetLayoutView="86" workbookViewId="0">
      <selection activeCell="S15" sqref="S15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2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  <c r="T1" s="3"/>
    </row>
    <row r="2" spans="1:22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2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  <c r="T3" s="3"/>
    </row>
    <row r="4" spans="1:22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  <c r="T4" s="3"/>
    </row>
    <row r="5" spans="1:22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2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2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2" ht="51" customHeight="1" x14ac:dyDescent="0.3">
      <c r="A8" s="4"/>
      <c r="B8" s="14"/>
      <c r="C8" s="14"/>
      <c r="D8" s="14"/>
      <c r="E8" s="14"/>
      <c r="F8" s="14"/>
      <c r="G8" s="14"/>
      <c r="H8" s="70" t="s">
        <v>63</v>
      </c>
      <c r="I8" s="70"/>
      <c r="J8" s="70"/>
      <c r="K8" s="70"/>
      <c r="L8" s="70"/>
      <c r="M8" s="70"/>
      <c r="N8" s="70"/>
      <c r="O8" s="70"/>
      <c r="P8" s="70"/>
      <c r="Q8" s="70"/>
      <c r="R8" s="70"/>
      <c r="S8" s="3"/>
      <c r="T8" s="3"/>
    </row>
    <row r="9" spans="1:22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</row>
    <row r="10" spans="1:22" ht="40.5" customHeight="1" x14ac:dyDescent="0.3">
      <c r="A10" s="8"/>
      <c r="B10" s="14"/>
      <c r="C10" s="14"/>
      <c r="D10" s="14"/>
      <c r="E10" s="14"/>
      <c r="F10" s="14"/>
      <c r="G10" s="14"/>
      <c r="H10" s="72" t="s">
        <v>33</v>
      </c>
      <c r="I10" s="74" t="s">
        <v>6</v>
      </c>
      <c r="J10" s="72"/>
      <c r="K10" s="72"/>
      <c r="L10" s="72"/>
      <c r="M10" s="72"/>
      <c r="N10" s="75"/>
      <c r="O10" s="75"/>
      <c r="P10" s="72" t="s">
        <v>5</v>
      </c>
      <c r="Q10" s="72"/>
      <c r="R10" s="72"/>
      <c r="S10" s="3"/>
      <c r="T10" s="3"/>
    </row>
    <row r="11" spans="1:22" ht="59.45" customHeight="1" x14ac:dyDescent="0.3">
      <c r="A11" s="8"/>
      <c r="B11" s="14"/>
      <c r="C11" s="14"/>
      <c r="D11" s="14"/>
      <c r="E11" s="14"/>
      <c r="F11" s="14"/>
      <c r="G11" s="14"/>
      <c r="H11" s="72"/>
      <c r="I11" s="74" t="s">
        <v>36</v>
      </c>
      <c r="J11" s="72"/>
      <c r="K11" s="72"/>
      <c r="L11" s="72"/>
      <c r="M11" s="72"/>
      <c r="N11" s="76" t="s">
        <v>37</v>
      </c>
      <c r="O11" s="77"/>
      <c r="P11" s="71" t="s">
        <v>47</v>
      </c>
      <c r="Q11" s="71" t="s">
        <v>48</v>
      </c>
      <c r="R11" s="71" t="s">
        <v>64</v>
      </c>
      <c r="S11" s="3"/>
      <c r="T11" s="3"/>
    </row>
    <row r="12" spans="1:22" ht="199.5" customHeight="1" x14ac:dyDescent="0.3">
      <c r="A12" s="8"/>
      <c r="B12" s="14"/>
      <c r="C12" s="14"/>
      <c r="D12" s="14"/>
      <c r="E12" s="14"/>
      <c r="F12" s="14"/>
      <c r="G12" s="14"/>
      <c r="H12" s="72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72"/>
      <c r="Q12" s="73"/>
      <c r="R12" s="72"/>
      <c r="S12" s="3"/>
      <c r="T12" s="3"/>
    </row>
    <row r="13" spans="1:22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  <c r="T13" s="2"/>
    </row>
    <row r="14" spans="1:22" ht="43.5" customHeight="1" x14ac:dyDescent="0.3">
      <c r="A14" s="7"/>
      <c r="B14" s="72" t="s">
        <v>32</v>
      </c>
      <c r="C14" s="72"/>
      <c r="D14" s="72"/>
      <c r="E14" s="72"/>
      <c r="F14" s="72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472563544.97000003</v>
      </c>
      <c r="Q14" s="18">
        <f t="shared" ref="Q14:R14" si="0">Q15</f>
        <v>294900474.68000001</v>
      </c>
      <c r="R14" s="18">
        <f t="shared" si="0"/>
        <v>285404175.46000004</v>
      </c>
      <c r="S14" s="9"/>
      <c r="T14" s="43"/>
      <c r="U14" s="43"/>
      <c r="V14" s="43"/>
    </row>
    <row r="15" spans="1:22" ht="81" customHeight="1" x14ac:dyDescent="0.3">
      <c r="A15" s="7"/>
      <c r="B15" s="10"/>
      <c r="C15" s="72" t="s">
        <v>31</v>
      </c>
      <c r="D15" s="72"/>
      <c r="E15" s="72"/>
      <c r="F15" s="72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P16+P40+P49+P23</f>
        <v>472563544.97000003</v>
      </c>
      <c r="Q15" s="18">
        <f>Q16+Q40+Q49+Q23</f>
        <v>294900474.68000001</v>
      </c>
      <c r="R15" s="18">
        <f>R16+R40+R49+R23</f>
        <v>285404175.46000004</v>
      </c>
      <c r="S15" s="9"/>
      <c r="T15" s="2"/>
    </row>
    <row r="16" spans="1:22" ht="57" customHeight="1" x14ac:dyDescent="0.3">
      <c r="A16" s="7"/>
      <c r="B16" s="11"/>
      <c r="C16" s="10"/>
      <c r="D16" s="72" t="s">
        <v>29</v>
      </c>
      <c r="E16" s="72"/>
      <c r="F16" s="72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P17+P19+P21</f>
        <v>117584937.47</v>
      </c>
      <c r="Q16" s="18">
        <f t="shared" ref="Q16:R16" si="1">Q17+Q19</f>
        <v>65741694</v>
      </c>
      <c r="R16" s="18">
        <f t="shared" si="1"/>
        <v>56062452</v>
      </c>
      <c r="S16" s="9"/>
      <c r="T16" s="2"/>
    </row>
    <row r="17" spans="1:22" ht="45" customHeight="1" x14ac:dyDescent="0.3">
      <c r="A17" s="7"/>
      <c r="B17" s="11"/>
      <c r="C17" s="11"/>
      <c r="D17" s="10"/>
      <c r="E17" s="72" t="s">
        <v>28</v>
      </c>
      <c r="F17" s="72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2">Q18</f>
        <v>65741694</v>
      </c>
      <c r="R17" s="18">
        <f t="shared" si="2"/>
        <v>56062452</v>
      </c>
      <c r="S17" s="9"/>
      <c r="T17" s="2"/>
    </row>
    <row r="18" spans="1:22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  <c r="T18" s="2"/>
    </row>
    <row r="19" spans="1:22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20185037</v>
      </c>
      <c r="Q19" s="18"/>
      <c r="R19" s="18"/>
      <c r="S19" s="9"/>
      <c r="T19" s="2"/>
    </row>
    <row r="20" spans="1:22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20185037</v>
      </c>
      <c r="Q20" s="18"/>
      <c r="R20" s="18"/>
      <c r="S20" s="9"/>
      <c r="T20" s="2"/>
    </row>
    <row r="21" spans="1:22" ht="18.75" x14ac:dyDescent="0.3">
      <c r="A21" s="7"/>
      <c r="B21" s="63"/>
      <c r="C21" s="64"/>
      <c r="D21" s="63"/>
      <c r="E21" s="63"/>
      <c r="F21" s="63"/>
      <c r="G21" s="12"/>
      <c r="H21" s="32" t="s">
        <v>98</v>
      </c>
      <c r="I21" s="63" t="s">
        <v>9</v>
      </c>
      <c r="J21" s="63" t="s">
        <v>4</v>
      </c>
      <c r="K21" s="63">
        <v>19</v>
      </c>
      <c r="L21" s="30" t="s">
        <v>78</v>
      </c>
      <c r="M21" s="30" t="s">
        <v>1</v>
      </c>
      <c r="N21" s="63" t="s">
        <v>0</v>
      </c>
      <c r="O21" s="30" t="s">
        <v>46</v>
      </c>
      <c r="P21" s="31">
        <f>P22</f>
        <v>7198001.4699999997</v>
      </c>
      <c r="Q21" s="18"/>
      <c r="R21" s="18"/>
      <c r="S21" s="9"/>
      <c r="T21" s="2"/>
    </row>
    <row r="22" spans="1:22" ht="43.5" customHeight="1" x14ac:dyDescent="0.3">
      <c r="A22" s="7"/>
      <c r="B22" s="63"/>
      <c r="C22" s="64"/>
      <c r="D22" s="63"/>
      <c r="E22" s="63"/>
      <c r="F22" s="63"/>
      <c r="G22" s="12"/>
      <c r="H22" s="32" t="s">
        <v>97</v>
      </c>
      <c r="I22" s="63" t="s">
        <v>9</v>
      </c>
      <c r="J22" s="63" t="s">
        <v>4</v>
      </c>
      <c r="K22" s="63">
        <v>19</v>
      </c>
      <c r="L22" s="30" t="s">
        <v>78</v>
      </c>
      <c r="M22" s="63" t="s">
        <v>3</v>
      </c>
      <c r="N22" s="63" t="s">
        <v>0</v>
      </c>
      <c r="O22" s="30" t="s">
        <v>46</v>
      </c>
      <c r="P22" s="31">
        <v>7198001.4699999997</v>
      </c>
      <c r="Q22" s="18"/>
      <c r="R22" s="18"/>
      <c r="S22" s="34"/>
      <c r="T22" s="35"/>
    </row>
    <row r="23" spans="1:22" ht="75" x14ac:dyDescent="0.3">
      <c r="A23" s="7"/>
      <c r="B23" s="27"/>
      <c r="C23" s="28"/>
      <c r="D23" s="27"/>
      <c r="E23" s="27"/>
      <c r="F23" s="27"/>
      <c r="G23" s="12"/>
      <c r="H23" s="32" t="s">
        <v>69</v>
      </c>
      <c r="I23" s="27" t="s">
        <v>9</v>
      </c>
      <c r="J23" s="27" t="s">
        <v>4</v>
      </c>
      <c r="K23" s="30" t="s">
        <v>70</v>
      </c>
      <c r="L23" s="30" t="s">
        <v>2</v>
      </c>
      <c r="M23" s="30" t="s">
        <v>1</v>
      </c>
      <c r="N23" s="27" t="s">
        <v>0</v>
      </c>
      <c r="O23" s="30" t="s">
        <v>46</v>
      </c>
      <c r="P23" s="18">
        <f>P28+P34+P38+P24+P30+P32+P36+P26</f>
        <v>100696406.99000001</v>
      </c>
      <c r="Q23" s="18">
        <f>Q28+Q34+Q38+Q24+Q30+Q32+Q36</f>
        <v>26484759</v>
      </c>
      <c r="R23" s="18">
        <f t="shared" ref="R23" si="3">R28+R34+R38+R24+R30+R32+R36</f>
        <v>26687127</v>
      </c>
      <c r="S23" s="9"/>
      <c r="T23" s="2"/>
    </row>
    <row r="24" spans="1:22" ht="168.75" x14ac:dyDescent="0.3">
      <c r="A24" s="7"/>
      <c r="B24" s="44"/>
      <c r="C24" s="45"/>
      <c r="D24" s="44"/>
      <c r="E24" s="44"/>
      <c r="F24" s="44"/>
      <c r="G24" s="12"/>
      <c r="H24" s="32" t="s">
        <v>84</v>
      </c>
      <c r="I24" s="44" t="s">
        <v>9</v>
      </c>
      <c r="J24" s="44" t="s">
        <v>4</v>
      </c>
      <c r="K24" s="44">
        <v>25</v>
      </c>
      <c r="L24" s="30" t="s">
        <v>82</v>
      </c>
      <c r="M24" s="30" t="s">
        <v>1</v>
      </c>
      <c r="N24" s="44" t="s">
        <v>0</v>
      </c>
      <c r="O24" s="30" t="s">
        <v>46</v>
      </c>
      <c r="P24" s="18">
        <f>P25</f>
        <v>1476768.71</v>
      </c>
      <c r="Q24" s="18"/>
      <c r="R24" s="18"/>
      <c r="S24" s="9"/>
      <c r="T24" s="2"/>
    </row>
    <row r="25" spans="1:22" ht="187.5" x14ac:dyDescent="0.3">
      <c r="A25" s="7"/>
      <c r="B25" s="44"/>
      <c r="C25" s="45"/>
      <c r="D25" s="44"/>
      <c r="E25" s="44"/>
      <c r="F25" s="44"/>
      <c r="G25" s="12"/>
      <c r="H25" s="32" t="s">
        <v>83</v>
      </c>
      <c r="I25" s="44" t="s">
        <v>9</v>
      </c>
      <c r="J25" s="44" t="s">
        <v>4</v>
      </c>
      <c r="K25" s="44">
        <v>25</v>
      </c>
      <c r="L25" s="30" t="s">
        <v>82</v>
      </c>
      <c r="M25" s="30" t="s">
        <v>3</v>
      </c>
      <c r="N25" s="44" t="s">
        <v>0</v>
      </c>
      <c r="O25" s="30" t="s">
        <v>46</v>
      </c>
      <c r="P25" s="18">
        <v>1476768.71</v>
      </c>
      <c r="Q25" s="18"/>
      <c r="R25" s="18"/>
      <c r="S25" s="46"/>
      <c r="T25" s="2"/>
    </row>
    <row r="26" spans="1:22" ht="187.5" x14ac:dyDescent="0.3">
      <c r="A26" s="7"/>
      <c r="B26" s="66"/>
      <c r="C26" s="67"/>
      <c r="D26" s="66"/>
      <c r="E26" s="66"/>
      <c r="F26" s="66"/>
      <c r="G26" s="12"/>
      <c r="H26" s="32" t="s">
        <v>101</v>
      </c>
      <c r="I26" s="66" t="s">
        <v>9</v>
      </c>
      <c r="J26" s="66" t="s">
        <v>4</v>
      </c>
      <c r="K26" s="66">
        <v>25</v>
      </c>
      <c r="L26" s="30" t="s">
        <v>99</v>
      </c>
      <c r="M26" s="30" t="s">
        <v>1</v>
      </c>
      <c r="N26" s="66" t="s">
        <v>0</v>
      </c>
      <c r="O26" s="30" t="s">
        <v>46</v>
      </c>
      <c r="P26" s="18">
        <f>P27</f>
        <v>870725.08</v>
      </c>
      <c r="Q26" s="18"/>
      <c r="R26" s="18"/>
      <c r="S26" s="46"/>
      <c r="T26" s="2"/>
    </row>
    <row r="27" spans="1:22" ht="206.25" x14ac:dyDescent="0.3">
      <c r="A27" s="7"/>
      <c r="B27" s="66"/>
      <c r="C27" s="67"/>
      <c r="D27" s="66"/>
      <c r="E27" s="66"/>
      <c r="F27" s="66"/>
      <c r="G27" s="12"/>
      <c r="H27" s="32" t="s">
        <v>100</v>
      </c>
      <c r="I27" s="66" t="s">
        <v>9</v>
      </c>
      <c r="J27" s="66" t="s">
        <v>4</v>
      </c>
      <c r="K27" s="66">
        <v>25</v>
      </c>
      <c r="L27" s="30" t="s">
        <v>99</v>
      </c>
      <c r="M27" s="30" t="s">
        <v>3</v>
      </c>
      <c r="N27" s="66" t="s">
        <v>0</v>
      </c>
      <c r="O27" s="30" t="s">
        <v>46</v>
      </c>
      <c r="P27" s="18">
        <v>870725.08</v>
      </c>
      <c r="Q27" s="18"/>
      <c r="R27" s="18"/>
      <c r="S27" s="46"/>
      <c r="T27" s="2"/>
    </row>
    <row r="28" spans="1:22" ht="187.5" x14ac:dyDescent="0.3">
      <c r="A28" s="7"/>
      <c r="B28" s="27"/>
      <c r="C28" s="28"/>
      <c r="D28" s="27"/>
      <c r="E28" s="27"/>
      <c r="F28" s="27"/>
      <c r="G28" s="12"/>
      <c r="H28" s="32" t="s">
        <v>71</v>
      </c>
      <c r="I28" s="27" t="s">
        <v>9</v>
      </c>
      <c r="J28" s="27" t="s">
        <v>4</v>
      </c>
      <c r="K28" s="66">
        <v>25</v>
      </c>
      <c r="L28" s="30" t="s">
        <v>72</v>
      </c>
      <c r="M28" s="30" t="s">
        <v>1</v>
      </c>
      <c r="N28" s="27" t="s">
        <v>0</v>
      </c>
      <c r="O28" s="30" t="s">
        <v>46</v>
      </c>
      <c r="P28" s="18">
        <f>P29</f>
        <v>8269791.0700000003</v>
      </c>
      <c r="Q28" s="18">
        <f t="shared" ref="Q28:R28" si="4">Q29</f>
        <v>6968368</v>
      </c>
      <c r="R28" s="18">
        <f t="shared" si="4"/>
        <v>7170736</v>
      </c>
      <c r="S28" s="9"/>
      <c r="T28" s="2"/>
    </row>
    <row r="29" spans="1:22" ht="206.25" x14ac:dyDescent="0.3">
      <c r="A29" s="7"/>
      <c r="B29" s="27"/>
      <c r="C29" s="28"/>
      <c r="D29" s="27"/>
      <c r="E29" s="27"/>
      <c r="F29" s="27"/>
      <c r="G29" s="12"/>
      <c r="H29" s="32" t="s">
        <v>73</v>
      </c>
      <c r="I29" s="27" t="s">
        <v>9</v>
      </c>
      <c r="J29" s="27" t="s">
        <v>4</v>
      </c>
      <c r="K29" s="27">
        <v>25</v>
      </c>
      <c r="L29" s="30" t="s">
        <v>72</v>
      </c>
      <c r="M29" s="30" t="s">
        <v>3</v>
      </c>
      <c r="N29" s="27" t="s">
        <v>0</v>
      </c>
      <c r="O29" s="30" t="s">
        <v>46</v>
      </c>
      <c r="P29" s="18">
        <v>8269791.0700000003</v>
      </c>
      <c r="Q29" s="18">
        <v>6968368</v>
      </c>
      <c r="R29" s="18">
        <v>7170736</v>
      </c>
      <c r="S29" s="68"/>
      <c r="T29" s="2"/>
    </row>
    <row r="30" spans="1:22" ht="131.25" x14ac:dyDescent="0.3">
      <c r="A30" s="7"/>
      <c r="B30" s="44"/>
      <c r="C30" s="45"/>
      <c r="D30" s="44"/>
      <c r="E30" s="44"/>
      <c r="F30" s="44"/>
      <c r="G30" s="12"/>
      <c r="H30" s="32" t="s">
        <v>87</v>
      </c>
      <c r="I30" s="44" t="s">
        <v>9</v>
      </c>
      <c r="J30" s="44" t="s">
        <v>4</v>
      </c>
      <c r="K30" s="27">
        <v>25</v>
      </c>
      <c r="L30" s="30" t="s">
        <v>85</v>
      </c>
      <c r="M30" s="30" t="s">
        <v>1</v>
      </c>
      <c r="N30" s="44" t="s">
        <v>0</v>
      </c>
      <c r="O30" s="30" t="s">
        <v>46</v>
      </c>
      <c r="P30" s="18">
        <f>P31</f>
        <v>2536600</v>
      </c>
      <c r="Q30" s="18"/>
      <c r="R30" s="18"/>
      <c r="S30" s="9"/>
      <c r="T30" s="2"/>
    </row>
    <row r="31" spans="1:22" ht="150" x14ac:dyDescent="0.3">
      <c r="A31" s="7"/>
      <c r="B31" s="44"/>
      <c r="C31" s="45"/>
      <c r="D31" s="44"/>
      <c r="E31" s="44"/>
      <c r="F31" s="44"/>
      <c r="G31" s="12"/>
      <c r="H31" s="32" t="s">
        <v>86</v>
      </c>
      <c r="I31" s="44" t="s">
        <v>9</v>
      </c>
      <c r="J31" s="44" t="s">
        <v>4</v>
      </c>
      <c r="K31" s="44">
        <v>25</v>
      </c>
      <c r="L31" s="30" t="s">
        <v>85</v>
      </c>
      <c r="M31" s="30" t="s">
        <v>3</v>
      </c>
      <c r="N31" s="44" t="s">
        <v>0</v>
      </c>
      <c r="O31" s="30" t="s">
        <v>46</v>
      </c>
      <c r="P31" s="18">
        <v>2536600</v>
      </c>
      <c r="Q31" s="18"/>
      <c r="R31" s="18"/>
      <c r="S31" s="34"/>
      <c r="T31" s="2"/>
    </row>
    <row r="32" spans="1:22" ht="75" x14ac:dyDescent="0.3">
      <c r="A32" s="7"/>
      <c r="B32" s="50"/>
      <c r="C32" s="51"/>
      <c r="D32" s="50"/>
      <c r="E32" s="50"/>
      <c r="F32" s="50"/>
      <c r="G32" s="12"/>
      <c r="H32" s="29" t="s">
        <v>89</v>
      </c>
      <c r="I32" s="50" t="s">
        <v>9</v>
      </c>
      <c r="J32" s="50" t="s">
        <v>4</v>
      </c>
      <c r="K32" s="44">
        <v>25</v>
      </c>
      <c r="L32" s="30" t="s">
        <v>90</v>
      </c>
      <c r="M32" s="30" t="s">
        <v>1</v>
      </c>
      <c r="N32" s="50" t="s">
        <v>0</v>
      </c>
      <c r="O32" s="30" t="s">
        <v>46</v>
      </c>
      <c r="P32" s="18">
        <v>1225744.3700000001</v>
      </c>
      <c r="Q32" s="18"/>
      <c r="R32" s="18"/>
      <c r="S32" s="34"/>
      <c r="T32" s="35"/>
      <c r="U32" s="47"/>
      <c r="V32" s="47"/>
    </row>
    <row r="33" spans="1:26" ht="93.75" x14ac:dyDescent="0.3">
      <c r="A33" s="7"/>
      <c r="B33" s="50"/>
      <c r="C33" s="51"/>
      <c r="D33" s="50"/>
      <c r="E33" s="50"/>
      <c r="F33" s="50"/>
      <c r="G33" s="12"/>
      <c r="H33" s="32" t="s">
        <v>91</v>
      </c>
      <c r="I33" s="50" t="s">
        <v>9</v>
      </c>
      <c r="J33" s="50" t="s">
        <v>4</v>
      </c>
      <c r="K33" s="50">
        <v>25</v>
      </c>
      <c r="L33" s="30" t="s">
        <v>90</v>
      </c>
      <c r="M33" s="30" t="s">
        <v>3</v>
      </c>
      <c r="N33" s="50" t="s">
        <v>0</v>
      </c>
      <c r="O33" s="30" t="s">
        <v>46</v>
      </c>
      <c r="P33" s="18">
        <v>858021.06</v>
      </c>
      <c r="Q33" s="18"/>
      <c r="R33" s="18"/>
      <c r="S33" s="59"/>
      <c r="T33" s="35"/>
      <c r="U33" s="47"/>
      <c r="V33" s="47"/>
    </row>
    <row r="34" spans="1:26" ht="56.25" x14ac:dyDescent="0.3">
      <c r="A34" s="7"/>
      <c r="B34" s="57"/>
      <c r="C34" s="58"/>
      <c r="D34" s="57"/>
      <c r="E34" s="57"/>
      <c r="F34" s="57"/>
      <c r="G34" s="12"/>
      <c r="H34" s="32" t="s">
        <v>74</v>
      </c>
      <c r="I34" s="27" t="s">
        <v>9</v>
      </c>
      <c r="J34" s="27" t="s">
        <v>4</v>
      </c>
      <c r="K34" s="50">
        <v>25</v>
      </c>
      <c r="L34" s="30" t="s">
        <v>75</v>
      </c>
      <c r="M34" s="30" t="s">
        <v>1</v>
      </c>
      <c r="N34" s="27" t="s">
        <v>0</v>
      </c>
      <c r="O34" s="30" t="s">
        <v>46</v>
      </c>
      <c r="P34" s="18">
        <f>P35</f>
        <v>3370061.13</v>
      </c>
      <c r="Q34" s="18"/>
      <c r="R34" s="18"/>
      <c r="S34" s="34"/>
      <c r="T34" s="35"/>
      <c r="U34" s="47"/>
      <c r="V34" s="47"/>
    </row>
    <row r="35" spans="1:26" ht="75" x14ac:dyDescent="0.3">
      <c r="A35" s="7"/>
      <c r="B35" s="57"/>
      <c r="C35" s="58"/>
      <c r="D35" s="57"/>
      <c r="E35" s="57"/>
      <c r="F35" s="57"/>
      <c r="G35" s="12"/>
      <c r="H35" s="32" t="s">
        <v>76</v>
      </c>
      <c r="I35" s="27" t="s">
        <v>9</v>
      </c>
      <c r="J35" s="27" t="s">
        <v>4</v>
      </c>
      <c r="K35" s="27">
        <v>25</v>
      </c>
      <c r="L35" s="30" t="s">
        <v>75</v>
      </c>
      <c r="M35" s="30" t="s">
        <v>3</v>
      </c>
      <c r="N35" s="27" t="s">
        <v>0</v>
      </c>
      <c r="O35" s="30" t="s">
        <v>46</v>
      </c>
      <c r="P35" s="18">
        <v>3370061.13</v>
      </c>
      <c r="Q35" s="18"/>
      <c r="R35" s="18"/>
      <c r="S35" s="34"/>
      <c r="T35" s="35"/>
      <c r="U35" s="47"/>
      <c r="V35" s="47"/>
    </row>
    <row r="36" spans="1:26" ht="168.75" x14ac:dyDescent="0.3">
      <c r="A36" s="7"/>
      <c r="B36" s="57"/>
      <c r="C36" s="58"/>
      <c r="D36" s="57"/>
      <c r="E36" s="57"/>
      <c r="F36" s="57"/>
      <c r="G36" s="12"/>
      <c r="H36" s="32" t="s">
        <v>92</v>
      </c>
      <c r="I36" s="55" t="s">
        <v>9</v>
      </c>
      <c r="J36" s="55" t="s">
        <v>4</v>
      </c>
      <c r="K36" s="27">
        <v>25</v>
      </c>
      <c r="L36" s="30" t="s">
        <v>93</v>
      </c>
      <c r="M36" s="30" t="s">
        <v>1</v>
      </c>
      <c r="N36" s="55" t="s">
        <v>0</v>
      </c>
      <c r="O36" s="30" t="s">
        <v>46</v>
      </c>
      <c r="P36" s="31">
        <f>P37</f>
        <v>2609114.2000000002</v>
      </c>
      <c r="Q36" s="18"/>
      <c r="R36" s="18"/>
      <c r="S36" s="34"/>
      <c r="T36" s="35"/>
      <c r="U36" s="47"/>
      <c r="V36" s="47"/>
    </row>
    <row r="37" spans="1:26" ht="187.5" x14ac:dyDescent="0.3">
      <c r="A37" s="7"/>
      <c r="B37" s="57"/>
      <c r="C37" s="58"/>
      <c r="D37" s="57"/>
      <c r="E37" s="57"/>
      <c r="F37" s="57"/>
      <c r="G37" s="12"/>
      <c r="H37" s="32" t="s">
        <v>94</v>
      </c>
      <c r="I37" s="55" t="s">
        <v>9</v>
      </c>
      <c r="J37" s="55" t="s">
        <v>4</v>
      </c>
      <c r="K37" s="55">
        <v>27</v>
      </c>
      <c r="L37" s="30" t="s">
        <v>93</v>
      </c>
      <c r="M37" s="30" t="s">
        <v>3</v>
      </c>
      <c r="N37" s="55" t="s">
        <v>0</v>
      </c>
      <c r="O37" s="30" t="s">
        <v>46</v>
      </c>
      <c r="P37" s="31">
        <v>2609114.2000000002</v>
      </c>
      <c r="Q37" s="18"/>
      <c r="R37" s="18"/>
      <c r="S37" s="34"/>
      <c r="T37" s="35"/>
      <c r="U37" s="47"/>
      <c r="V37" s="47"/>
    </row>
    <row r="38" spans="1:26" ht="18.75" x14ac:dyDescent="0.3">
      <c r="A38" s="7"/>
      <c r="B38" s="27"/>
      <c r="C38" s="28"/>
      <c r="D38" s="27"/>
      <c r="E38" s="27"/>
      <c r="F38" s="27"/>
      <c r="G38" s="12"/>
      <c r="H38" s="32" t="s">
        <v>77</v>
      </c>
      <c r="I38" s="28" t="s">
        <v>9</v>
      </c>
      <c r="J38" s="28" t="s">
        <v>4</v>
      </c>
      <c r="K38" s="55">
        <v>27</v>
      </c>
      <c r="L38" s="28" t="s">
        <v>78</v>
      </c>
      <c r="M38" s="28" t="s">
        <v>1</v>
      </c>
      <c r="N38" s="28" t="s">
        <v>0</v>
      </c>
      <c r="O38" s="33" t="s">
        <v>46</v>
      </c>
      <c r="P38" s="18">
        <f>P39</f>
        <v>80337602.430000007</v>
      </c>
      <c r="Q38" s="18">
        <f>Q39</f>
        <v>19516391</v>
      </c>
      <c r="R38" s="18">
        <f>R39</f>
        <v>19516391</v>
      </c>
      <c r="S38" s="34"/>
      <c r="T38" s="35"/>
      <c r="U38" s="47"/>
      <c r="V38" s="47"/>
    </row>
    <row r="39" spans="1:26" ht="56.25" x14ac:dyDescent="0.3">
      <c r="A39" s="7"/>
      <c r="B39" s="27"/>
      <c r="C39" s="28"/>
      <c r="D39" s="27"/>
      <c r="E39" s="27"/>
      <c r="F39" s="27"/>
      <c r="G39" s="12"/>
      <c r="H39" s="32" t="s">
        <v>79</v>
      </c>
      <c r="I39" s="28" t="s">
        <v>9</v>
      </c>
      <c r="J39" s="28" t="s">
        <v>4</v>
      </c>
      <c r="K39" s="28">
        <v>29</v>
      </c>
      <c r="L39" s="28" t="s">
        <v>78</v>
      </c>
      <c r="M39" s="28" t="s">
        <v>3</v>
      </c>
      <c r="N39" s="28" t="s">
        <v>0</v>
      </c>
      <c r="O39" s="33" t="s">
        <v>46</v>
      </c>
      <c r="P39" s="18">
        <v>80337602.430000007</v>
      </c>
      <c r="Q39" s="18">
        <v>19516391</v>
      </c>
      <c r="R39" s="18">
        <v>19516391</v>
      </c>
      <c r="S39" s="34"/>
      <c r="T39" s="35"/>
      <c r="U39" s="47"/>
      <c r="V39" s="47"/>
      <c r="W39" s="47"/>
      <c r="X39" s="47"/>
      <c r="Y39" s="47"/>
    </row>
    <row r="40" spans="1:26" ht="75" x14ac:dyDescent="0.3">
      <c r="A40" s="7"/>
      <c r="B40" s="11"/>
      <c r="C40" s="10"/>
      <c r="D40" s="72" t="s">
        <v>23</v>
      </c>
      <c r="E40" s="72"/>
      <c r="F40" s="72"/>
      <c r="G40" s="12" t="s">
        <v>15</v>
      </c>
      <c r="H40" s="25" t="s">
        <v>50</v>
      </c>
      <c r="I40" s="23" t="s">
        <v>9</v>
      </c>
      <c r="J40" s="23" t="s">
        <v>4</v>
      </c>
      <c r="K40" s="28">
        <v>29</v>
      </c>
      <c r="L40" s="23" t="s">
        <v>2</v>
      </c>
      <c r="M40" s="23" t="s">
        <v>1</v>
      </c>
      <c r="N40" s="23" t="s">
        <v>0</v>
      </c>
      <c r="O40" s="24" t="s">
        <v>46</v>
      </c>
      <c r="P40" s="18">
        <f>P41+P43+P45+P47</f>
        <v>231032349.78</v>
      </c>
      <c r="Q40" s="18">
        <f t="shared" ref="Q40:R40" si="5">Q41+Q43+Q45+Q47</f>
        <v>197970785.48000002</v>
      </c>
      <c r="R40" s="18">
        <f t="shared" si="5"/>
        <v>197951360.26000002</v>
      </c>
      <c r="S40" s="9"/>
      <c r="T40" s="2"/>
    </row>
    <row r="41" spans="1:26" ht="93.75" x14ac:dyDescent="0.3">
      <c r="A41" s="7"/>
      <c r="B41" s="11"/>
      <c r="C41" s="11"/>
      <c r="D41" s="10"/>
      <c r="E41" s="72" t="s">
        <v>22</v>
      </c>
      <c r="F41" s="72"/>
      <c r="G41" s="12" t="s">
        <v>21</v>
      </c>
      <c r="H41" s="25" t="s">
        <v>51</v>
      </c>
      <c r="I41" s="23" t="s">
        <v>9</v>
      </c>
      <c r="J41" s="23" t="s">
        <v>4</v>
      </c>
      <c r="K41" s="23">
        <v>30</v>
      </c>
      <c r="L41" s="23" t="s">
        <v>20</v>
      </c>
      <c r="M41" s="23" t="s">
        <v>1</v>
      </c>
      <c r="N41" s="23" t="s">
        <v>0</v>
      </c>
      <c r="O41" s="24" t="s">
        <v>46</v>
      </c>
      <c r="P41" s="18">
        <f>P42</f>
        <v>225454360.21000001</v>
      </c>
      <c r="Q41" s="18">
        <f t="shared" ref="Q41:R41" si="6">Q42</f>
        <v>192058633.87</v>
      </c>
      <c r="R41" s="18">
        <f t="shared" si="6"/>
        <v>192039235.55000001</v>
      </c>
      <c r="S41" s="9"/>
      <c r="T41" s="2"/>
    </row>
    <row r="42" spans="1:26" ht="93.75" x14ac:dyDescent="0.3">
      <c r="A42" s="7"/>
      <c r="B42" s="11"/>
      <c r="C42" s="11"/>
      <c r="D42" s="11"/>
      <c r="E42" s="11"/>
      <c r="F42" s="11" t="s">
        <v>21</v>
      </c>
      <c r="G42" s="10" t="s">
        <v>21</v>
      </c>
      <c r="H42" s="25" t="s">
        <v>51</v>
      </c>
      <c r="I42" s="23" t="s">
        <v>9</v>
      </c>
      <c r="J42" s="23" t="s">
        <v>4</v>
      </c>
      <c r="K42" s="23">
        <v>30</v>
      </c>
      <c r="L42" s="23" t="s">
        <v>20</v>
      </c>
      <c r="M42" s="23" t="s">
        <v>3</v>
      </c>
      <c r="N42" s="23" t="s">
        <v>0</v>
      </c>
      <c r="O42" s="24" t="s">
        <v>46</v>
      </c>
      <c r="P42" s="18">
        <v>225454360.21000001</v>
      </c>
      <c r="Q42" s="18">
        <v>192058633.87</v>
      </c>
      <c r="R42" s="18">
        <v>192039235.55000001</v>
      </c>
      <c r="S42" s="59"/>
      <c r="T42" s="56"/>
      <c r="U42" s="61"/>
      <c r="V42" s="62"/>
      <c r="W42" s="62"/>
      <c r="X42" s="62"/>
      <c r="Y42" s="62"/>
      <c r="Z42" s="62"/>
    </row>
    <row r="43" spans="1:26" ht="131.25" x14ac:dyDescent="0.3">
      <c r="A43" s="7"/>
      <c r="B43" s="11"/>
      <c r="C43" s="11"/>
      <c r="D43" s="10"/>
      <c r="E43" s="72" t="s">
        <v>19</v>
      </c>
      <c r="F43" s="72"/>
      <c r="G43" s="12" t="s">
        <v>18</v>
      </c>
      <c r="H43" s="25" t="s">
        <v>52</v>
      </c>
      <c r="I43" s="23" t="s">
        <v>9</v>
      </c>
      <c r="J43" s="23" t="s">
        <v>4</v>
      </c>
      <c r="K43" s="23">
        <v>30</v>
      </c>
      <c r="L43" s="23" t="s">
        <v>17</v>
      </c>
      <c r="M43" s="23" t="s">
        <v>1</v>
      </c>
      <c r="N43" s="23" t="s">
        <v>0</v>
      </c>
      <c r="O43" s="24" t="s">
        <v>46</v>
      </c>
      <c r="P43" s="18">
        <f>P44</f>
        <v>5054476</v>
      </c>
      <c r="Q43" s="18">
        <f t="shared" ref="Q43:R43" si="7">Q44</f>
        <v>5422393</v>
      </c>
      <c r="R43" s="18">
        <f t="shared" si="7"/>
        <v>5422393</v>
      </c>
      <c r="S43" s="34"/>
      <c r="T43" s="35"/>
      <c r="U43" s="47"/>
      <c r="V43" s="47"/>
      <c r="W43" s="47"/>
      <c r="X43" s="47"/>
      <c r="Y43" s="47"/>
      <c r="Z43" s="47"/>
    </row>
    <row r="44" spans="1:26" ht="150" x14ac:dyDescent="0.3">
      <c r="A44" s="7"/>
      <c r="B44" s="11"/>
      <c r="C44" s="11"/>
      <c r="D44" s="11"/>
      <c r="E44" s="11"/>
      <c r="F44" s="11" t="s">
        <v>18</v>
      </c>
      <c r="G44" s="10" t="s">
        <v>18</v>
      </c>
      <c r="H44" s="25" t="s">
        <v>53</v>
      </c>
      <c r="I44" s="23" t="s">
        <v>9</v>
      </c>
      <c r="J44" s="23" t="s">
        <v>4</v>
      </c>
      <c r="K44" s="23">
        <v>30</v>
      </c>
      <c r="L44" s="23" t="s">
        <v>17</v>
      </c>
      <c r="M44" s="23" t="s">
        <v>3</v>
      </c>
      <c r="N44" s="23" t="s">
        <v>0</v>
      </c>
      <c r="O44" s="24" t="s">
        <v>46</v>
      </c>
      <c r="P44" s="18">
        <v>5054476</v>
      </c>
      <c r="Q44" s="18">
        <v>5422393</v>
      </c>
      <c r="R44" s="18">
        <v>5422393</v>
      </c>
      <c r="S44" s="48"/>
      <c r="T44" s="49"/>
      <c r="U44" s="65"/>
    </row>
    <row r="45" spans="1:26" ht="206.25" x14ac:dyDescent="0.3">
      <c r="A45" s="7"/>
      <c r="B45" s="11"/>
      <c r="C45" s="11"/>
      <c r="D45" s="10"/>
      <c r="E45" s="72" t="s">
        <v>16</v>
      </c>
      <c r="F45" s="72"/>
      <c r="G45" s="12" t="s">
        <v>15</v>
      </c>
      <c r="H45" s="25" t="s">
        <v>54</v>
      </c>
      <c r="I45" s="23" t="s">
        <v>9</v>
      </c>
      <c r="J45" s="23" t="s">
        <v>4</v>
      </c>
      <c r="K45" s="23">
        <v>30</v>
      </c>
      <c r="L45" s="23" t="s">
        <v>14</v>
      </c>
      <c r="M45" s="23" t="s">
        <v>1</v>
      </c>
      <c r="N45" s="23" t="s">
        <v>0</v>
      </c>
      <c r="O45" s="24" t="s">
        <v>46</v>
      </c>
      <c r="P45" s="18">
        <f>P46</f>
        <v>489532</v>
      </c>
      <c r="Q45" s="18">
        <f t="shared" ref="Q45:R45" si="8">Q46</f>
        <v>489532</v>
      </c>
      <c r="R45" s="18">
        <f t="shared" si="8"/>
        <v>489532</v>
      </c>
      <c r="S45" s="9"/>
      <c r="T45" s="2"/>
    </row>
    <row r="46" spans="1:26" ht="225" x14ac:dyDescent="0.3">
      <c r="A46" s="7"/>
      <c r="B46" s="11"/>
      <c r="C46" s="11"/>
      <c r="D46" s="11"/>
      <c r="E46" s="11"/>
      <c r="F46" s="11" t="s">
        <v>15</v>
      </c>
      <c r="G46" s="10" t="s">
        <v>15</v>
      </c>
      <c r="H46" s="25" t="s">
        <v>55</v>
      </c>
      <c r="I46" s="23" t="s">
        <v>9</v>
      </c>
      <c r="J46" s="23" t="s">
        <v>4</v>
      </c>
      <c r="K46" s="23">
        <v>30</v>
      </c>
      <c r="L46" s="23" t="s">
        <v>14</v>
      </c>
      <c r="M46" s="23" t="s">
        <v>3</v>
      </c>
      <c r="N46" s="23" t="s">
        <v>0</v>
      </c>
      <c r="O46" s="24" t="s">
        <v>46</v>
      </c>
      <c r="P46" s="18">
        <v>489532</v>
      </c>
      <c r="Q46" s="18">
        <v>489532</v>
      </c>
      <c r="R46" s="18">
        <v>489532</v>
      </c>
      <c r="S46" s="9"/>
      <c r="T46" s="2"/>
    </row>
    <row r="47" spans="1:26" ht="168.75" x14ac:dyDescent="0.3">
      <c r="A47" s="7"/>
      <c r="B47" s="19"/>
      <c r="C47" s="20"/>
      <c r="D47" s="19"/>
      <c r="E47" s="19"/>
      <c r="F47" s="19"/>
      <c r="G47" s="12"/>
      <c r="H47" s="25" t="s">
        <v>56</v>
      </c>
      <c r="I47" s="24" t="s">
        <v>9</v>
      </c>
      <c r="J47" s="24" t="s">
        <v>4</v>
      </c>
      <c r="K47" s="23">
        <v>30</v>
      </c>
      <c r="L47" s="24" t="s">
        <v>45</v>
      </c>
      <c r="M47" s="24" t="s">
        <v>1</v>
      </c>
      <c r="N47" s="24" t="s">
        <v>0</v>
      </c>
      <c r="O47" s="24" t="s">
        <v>46</v>
      </c>
      <c r="P47" s="18">
        <f>P48</f>
        <v>33981.57</v>
      </c>
      <c r="Q47" s="18">
        <f t="shared" ref="Q47:R47" si="9">Q48</f>
        <v>226.61</v>
      </c>
      <c r="R47" s="18">
        <f t="shared" si="9"/>
        <v>199.71</v>
      </c>
      <c r="S47" s="9"/>
      <c r="T47" s="2"/>
    </row>
    <row r="48" spans="1:26" ht="187.5" x14ac:dyDescent="0.3">
      <c r="A48" s="7"/>
      <c r="B48" s="19"/>
      <c r="C48" s="20"/>
      <c r="D48" s="19"/>
      <c r="E48" s="19"/>
      <c r="F48" s="19"/>
      <c r="G48" s="12"/>
      <c r="H48" s="25" t="s">
        <v>57</v>
      </c>
      <c r="I48" s="24" t="s">
        <v>9</v>
      </c>
      <c r="J48" s="24" t="s">
        <v>4</v>
      </c>
      <c r="K48" s="24" t="s">
        <v>44</v>
      </c>
      <c r="L48" s="24" t="s">
        <v>45</v>
      </c>
      <c r="M48" s="24" t="s">
        <v>3</v>
      </c>
      <c r="N48" s="24" t="s">
        <v>0</v>
      </c>
      <c r="O48" s="24" t="s">
        <v>46</v>
      </c>
      <c r="P48" s="18">
        <v>33981.57</v>
      </c>
      <c r="Q48" s="18">
        <v>226.61</v>
      </c>
      <c r="R48" s="18">
        <v>199.71</v>
      </c>
      <c r="S48" s="9"/>
      <c r="T48" s="2"/>
    </row>
    <row r="49" spans="1:24" ht="49.5" customHeight="1" x14ac:dyDescent="0.3">
      <c r="A49" s="7"/>
      <c r="B49" s="11"/>
      <c r="C49" s="10"/>
      <c r="D49" s="72" t="s">
        <v>13</v>
      </c>
      <c r="E49" s="72"/>
      <c r="F49" s="72"/>
      <c r="G49" s="12" t="s">
        <v>10</v>
      </c>
      <c r="H49" s="22" t="s">
        <v>12</v>
      </c>
      <c r="I49" s="23" t="s">
        <v>9</v>
      </c>
      <c r="J49" s="23" t="s">
        <v>4</v>
      </c>
      <c r="K49" s="24" t="s">
        <v>44</v>
      </c>
      <c r="L49" s="23" t="s">
        <v>2</v>
      </c>
      <c r="M49" s="23" t="s">
        <v>1</v>
      </c>
      <c r="N49" s="23" t="s">
        <v>0</v>
      </c>
      <c r="O49" s="24" t="s">
        <v>46</v>
      </c>
      <c r="P49" s="18">
        <f>P50+P52+P56+P54</f>
        <v>23249850.730000004</v>
      </c>
      <c r="Q49" s="18">
        <f t="shared" ref="Q49:R49" si="10">Q50+Q52+Q56</f>
        <v>4703236.2</v>
      </c>
      <c r="R49" s="18">
        <f t="shared" si="10"/>
        <v>4703236.2</v>
      </c>
      <c r="S49" s="9"/>
      <c r="T49" s="2"/>
    </row>
    <row r="50" spans="1:24" ht="176.25" customHeight="1" x14ac:dyDescent="0.3">
      <c r="A50" s="7"/>
      <c r="B50" s="11"/>
      <c r="C50" s="11"/>
      <c r="D50" s="10"/>
      <c r="E50" s="72" t="s">
        <v>11</v>
      </c>
      <c r="F50" s="72"/>
      <c r="G50" s="12" t="s">
        <v>10</v>
      </c>
      <c r="H50" s="25" t="s">
        <v>58</v>
      </c>
      <c r="I50" s="23" t="s">
        <v>9</v>
      </c>
      <c r="J50" s="23" t="s">
        <v>4</v>
      </c>
      <c r="K50" s="23">
        <v>40</v>
      </c>
      <c r="L50" s="23" t="s">
        <v>8</v>
      </c>
      <c r="M50" s="23" t="s">
        <v>1</v>
      </c>
      <c r="N50" s="23" t="s">
        <v>0</v>
      </c>
      <c r="O50" s="24" t="s">
        <v>46</v>
      </c>
      <c r="P50" s="18">
        <f>P51</f>
        <v>5628500.0999999996</v>
      </c>
      <c r="Q50" s="18">
        <f t="shared" ref="Q50:R50" si="11">Q51</f>
        <v>4703236.2</v>
      </c>
      <c r="R50" s="18">
        <f t="shared" si="11"/>
        <v>4703236.2</v>
      </c>
      <c r="S50" s="9"/>
      <c r="T50" s="2"/>
    </row>
    <row r="51" spans="1:24" ht="206.25" x14ac:dyDescent="0.3">
      <c r="A51" s="7"/>
      <c r="B51" s="11"/>
      <c r="C51" s="11"/>
      <c r="D51" s="11"/>
      <c r="E51" s="11"/>
      <c r="F51" s="11" t="s">
        <v>10</v>
      </c>
      <c r="G51" s="10" t="s">
        <v>10</v>
      </c>
      <c r="H51" s="25" t="s">
        <v>59</v>
      </c>
      <c r="I51" s="23" t="s">
        <v>9</v>
      </c>
      <c r="J51" s="23" t="s">
        <v>4</v>
      </c>
      <c r="K51" s="23">
        <v>40</v>
      </c>
      <c r="L51" s="23" t="s">
        <v>8</v>
      </c>
      <c r="M51" s="23" t="s">
        <v>3</v>
      </c>
      <c r="N51" s="23" t="s">
        <v>0</v>
      </c>
      <c r="O51" s="24" t="s">
        <v>46</v>
      </c>
      <c r="P51" s="18">
        <v>5628500.0999999996</v>
      </c>
      <c r="Q51" s="18">
        <v>4703236.2</v>
      </c>
      <c r="R51" s="18">
        <v>4703236.2</v>
      </c>
      <c r="S51" s="59"/>
      <c r="T51" s="60"/>
    </row>
    <row r="52" spans="1:24" ht="180" customHeight="1" x14ac:dyDescent="0.3">
      <c r="A52" s="4"/>
      <c r="B52" s="6"/>
      <c r="C52" s="6"/>
      <c r="D52" s="6"/>
      <c r="E52" s="6"/>
      <c r="F52" s="6"/>
      <c r="G52" s="5"/>
      <c r="H52" s="25" t="s">
        <v>80</v>
      </c>
      <c r="I52" s="36" t="s">
        <v>9</v>
      </c>
      <c r="J52" s="36" t="s">
        <v>4</v>
      </c>
      <c r="K52" s="23">
        <v>40</v>
      </c>
      <c r="L52" s="36">
        <v>303</v>
      </c>
      <c r="M52" s="37" t="s">
        <v>1</v>
      </c>
      <c r="N52" s="36" t="s">
        <v>0</v>
      </c>
      <c r="O52" s="37" t="s">
        <v>46</v>
      </c>
      <c r="P52" s="38">
        <f>P53</f>
        <v>12846834</v>
      </c>
      <c r="Q52" s="40"/>
      <c r="R52" s="41"/>
      <c r="S52" s="2"/>
      <c r="T52" s="2"/>
    </row>
    <row r="53" spans="1:24" ht="190.5" customHeight="1" x14ac:dyDescent="0.2">
      <c r="H53" s="25" t="s">
        <v>81</v>
      </c>
      <c r="I53" s="36" t="s">
        <v>9</v>
      </c>
      <c r="J53" s="36" t="s">
        <v>4</v>
      </c>
      <c r="K53" s="36">
        <v>45</v>
      </c>
      <c r="L53" s="36">
        <v>303</v>
      </c>
      <c r="M53" s="37" t="s">
        <v>3</v>
      </c>
      <c r="N53" s="36" t="s">
        <v>0</v>
      </c>
      <c r="O53" s="37" t="s">
        <v>46</v>
      </c>
      <c r="P53" s="39">
        <v>12846834</v>
      </c>
      <c r="Q53" s="42"/>
      <c r="R53" s="42"/>
    </row>
    <row r="54" spans="1:24" ht="103.5" customHeight="1" x14ac:dyDescent="0.2">
      <c r="H54" s="25" t="s">
        <v>95</v>
      </c>
      <c r="I54" s="36" t="s">
        <v>9</v>
      </c>
      <c r="J54" s="36" t="s">
        <v>4</v>
      </c>
      <c r="K54" s="36">
        <v>45</v>
      </c>
      <c r="L54" s="37" t="s">
        <v>25</v>
      </c>
      <c r="M54" s="37" t="s">
        <v>1</v>
      </c>
      <c r="N54" s="36" t="s">
        <v>0</v>
      </c>
      <c r="O54" s="37" t="s">
        <v>46</v>
      </c>
      <c r="P54" s="39">
        <f>P55</f>
        <v>635604.96</v>
      </c>
      <c r="Q54" s="42"/>
      <c r="R54" s="42"/>
    </row>
    <row r="55" spans="1:24" ht="116.25" customHeight="1" x14ac:dyDescent="0.2">
      <c r="H55" s="25" t="s">
        <v>96</v>
      </c>
      <c r="I55" s="36" t="s">
        <v>9</v>
      </c>
      <c r="J55" s="36" t="s">
        <v>4</v>
      </c>
      <c r="K55" s="36">
        <v>49</v>
      </c>
      <c r="L55" s="37" t="s">
        <v>25</v>
      </c>
      <c r="M55" s="37" t="s">
        <v>3</v>
      </c>
      <c r="N55" s="36" t="s">
        <v>0</v>
      </c>
      <c r="O55" s="37" t="s">
        <v>46</v>
      </c>
      <c r="P55" s="39">
        <v>635604.96</v>
      </c>
      <c r="Q55" s="42"/>
      <c r="R55" s="42"/>
    </row>
    <row r="56" spans="1:24" ht="75" x14ac:dyDescent="0.3">
      <c r="H56" s="52" t="s">
        <v>88</v>
      </c>
      <c r="I56" s="36" t="s">
        <v>9</v>
      </c>
      <c r="J56" s="36" t="s">
        <v>4</v>
      </c>
      <c r="K56" s="36">
        <v>49</v>
      </c>
      <c r="L56" s="36">
        <v>999</v>
      </c>
      <c r="M56" s="37" t="s">
        <v>1</v>
      </c>
      <c r="N56" s="36" t="s">
        <v>0</v>
      </c>
      <c r="O56" s="37" t="s">
        <v>46</v>
      </c>
      <c r="P56" s="54">
        <f>P57</f>
        <v>4138911.67</v>
      </c>
      <c r="Q56" s="42"/>
      <c r="R56" s="42"/>
    </row>
    <row r="57" spans="1:24" ht="75" x14ac:dyDescent="0.3">
      <c r="H57" s="53" t="s">
        <v>88</v>
      </c>
      <c r="I57" s="36" t="s">
        <v>9</v>
      </c>
      <c r="J57" s="36" t="s">
        <v>4</v>
      </c>
      <c r="K57" s="36">
        <v>49</v>
      </c>
      <c r="L57" s="36">
        <v>999</v>
      </c>
      <c r="M57" s="37" t="s">
        <v>3</v>
      </c>
      <c r="N57" s="36" t="s">
        <v>0</v>
      </c>
      <c r="O57" s="37" t="s">
        <v>46</v>
      </c>
      <c r="P57" s="54">
        <v>4138911.67</v>
      </c>
      <c r="Q57" s="42"/>
      <c r="R57" s="42"/>
      <c r="S57" s="47"/>
      <c r="T57" s="47"/>
      <c r="U57" s="47"/>
      <c r="V57" s="47"/>
      <c r="W57" s="47"/>
      <c r="X57" s="47"/>
    </row>
    <row r="58" spans="1:24" ht="18.75" x14ac:dyDescent="0.2">
      <c r="K58" s="69"/>
    </row>
  </sheetData>
  <mergeCells count="19">
    <mergeCell ref="E41:F41"/>
    <mergeCell ref="E43:F43"/>
    <mergeCell ref="E45:F45"/>
    <mergeCell ref="E50:F50"/>
    <mergeCell ref="B14:F14"/>
    <mergeCell ref="C15:F15"/>
    <mergeCell ref="D16:F16"/>
    <mergeCell ref="D40:F40"/>
    <mergeCell ref="D49:F49"/>
    <mergeCell ref="E17:F1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2022-12-12T04:53:40Z</cp:lastPrinted>
  <dcterms:created xsi:type="dcterms:W3CDTF">2014-10-20T08:12:52Z</dcterms:created>
  <dcterms:modified xsi:type="dcterms:W3CDTF">2023-01-03T07:43:12Z</dcterms:modified>
</cp:coreProperties>
</file>