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0 изменение на 12.12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9" i="3" l="1"/>
  <c r="P24" i="3" l="1"/>
  <c r="P29" i="3" l="1"/>
  <c r="Q31" i="3" l="1"/>
  <c r="R31" i="3"/>
  <c r="P60" i="3" l="1"/>
  <c r="R44" i="3" l="1"/>
  <c r="Q44" i="3"/>
  <c r="P42" i="3" l="1"/>
  <c r="P62" i="3" l="1"/>
  <c r="Q34" i="3" l="1"/>
  <c r="R34" i="3"/>
  <c r="P36" i="3" l="1"/>
  <c r="P32" i="3"/>
  <c r="P58" i="3" l="1"/>
  <c r="P44" i="3" l="1"/>
  <c r="P31" i="3" s="1"/>
  <c r="P40" i="3"/>
  <c r="P34" i="3"/>
  <c r="P27" i="3"/>
  <c r="R49" i="3" l="1"/>
  <c r="Q49" i="3"/>
  <c r="Q47" i="3" l="1"/>
  <c r="Q51" i="3"/>
  <c r="Q53" i="3"/>
  <c r="R47" i="3"/>
  <c r="R51" i="3"/>
  <c r="R53" i="3"/>
  <c r="P47" i="3"/>
  <c r="P46" i="3" s="1"/>
  <c r="P51" i="3"/>
  <c r="P53" i="3"/>
  <c r="Q25" i="3"/>
  <c r="Q24" i="3" s="1"/>
  <c r="Q56" i="3"/>
  <c r="Q55" i="3" s="1"/>
  <c r="R25" i="3"/>
  <c r="R24" i="3" s="1"/>
  <c r="R56" i="3"/>
  <c r="R55" i="3" s="1"/>
  <c r="P25" i="3"/>
  <c r="P56" i="3"/>
  <c r="P55" i="3" s="1"/>
  <c r="P23" i="3" l="1"/>
  <c r="P22" i="3" s="1"/>
  <c r="T22" i="3" s="1"/>
  <c r="R46" i="3"/>
  <c r="R23" i="3" s="1"/>
  <c r="Q46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<sst xmlns="http://schemas.openxmlformats.org/spreadsheetml/2006/main" count="353" uniqueCount="104">
  <si>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</si>
  <si>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</si>
  <si>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</si>
  <si>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</si>
  <si>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</si>
  <si>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</si>
  <si>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</si>
  <si>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</si>
  <si>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</si>
  <si>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</si>
  <si>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</si>
  <si>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</si>
  <si>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</si>
  <si>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</si>
  <si>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</si>
  <si>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</si>
  <si>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</si>
  <si>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</si>
  <si>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</si>
  <si>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</si>
  <si>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</si>
  <si>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</si>
  <si>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</si>
  <si>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</si>
  <si>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</si>
  <si>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</si>
  <si>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</si>
  <si>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</si>
  <si>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</si>
  <si>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</si>
  <si>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</si>
  <si>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</si>
  <si>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</si>
  <si>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</si>
  <si>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</si>
  <si>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</si>
  <si>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</si>
  <si>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</si>
  <si>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</si>
  <si>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</si>
  <si>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</si>
  <si>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</si>
  <si>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</si>
  <si>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</si>
  <si>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</si>
  <si>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</si>
  <si>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</si>
  <si>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</si>
  <si>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</si>
  <si>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</si>
  <si>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</si>
  <si>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</si>
  <si>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</si>
  <si>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</si>
  <si>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</si>
  <si>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</si>
  <si>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</si>
  <si>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</si>
  <si>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</si>
  <si>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</si>
  <si>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</si>
  <si>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</si>
  <si>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</si>
  <si>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</si>
  <si>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</si>
  <si>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</si>
  <si>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</si>
  <si>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</si>
  <si>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</si>
  <si>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</si>
  <si>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</si>
  <si>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</si>
  <si>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</si>
  <si>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</si>
  <si>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</si>
  <si>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</si>
  <si>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</si>
  <si>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</si>
  <si>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</si>
  <si>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</si>
  <si>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</si>
  <si>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</si>
  <si>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</si>
  <si>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</si>
  <si>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</si>
  <si>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</si>
  <si>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</si>
  <si>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</si>
  <si>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</si>
  <si>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</si>
  <si>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</si>
  <si>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</si>
  <si>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</si>
  <si>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</si>
  <si>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</si>
  <si>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</si>
  <si>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</si>
  <si>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</si>
  <si>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</si>
  <si>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</si>
  <si>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Приложение № 1</t>
  </si>
  <si>
    <t>Прочие дотации бюджетам муниципальных районов</t>
  </si>
  <si>
    <t>Прочие дотации</t>
  </si>
  <si>
    <t>" 12 "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</si>
</sst>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43" fontId="1" fillId="0" borderId="0" xfId="2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showGridLines="0" tabSelected="1" view="pageBreakPreview" topLeftCell="I11" zoomScale="86" zoomScaleNormal="100" zoomScaleSheetLayoutView="86" workbookViewId="0">
      <selection activeCell="P22" sqref="P22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0" ht="18.75" x14ac:dyDescent="0.3">
      <c r="P1" s="73" t="s">
        <v>100</v>
      </c>
      <c r="Q1" s="73"/>
      <c r="R1" s="73"/>
    </row>
    <row r="2" spans="1:20" ht="18.75" x14ac:dyDescent="0.3">
      <c r="P2" s="73" t="s">
        <v>8</v>
      </c>
      <c r="Q2" s="73"/>
      <c r="R2" s="73"/>
    </row>
    <row r="3" spans="1:20" ht="18.75" x14ac:dyDescent="0.3">
      <c r="P3" s="73" t="s">
        <v>67</v>
      </c>
      <c r="Q3" s="73"/>
      <c r="R3" s="73"/>
    </row>
    <row r="4" spans="1:20" ht="18.75" x14ac:dyDescent="0.3">
      <c r="P4" s="73" t="s">
        <v>68</v>
      </c>
      <c r="Q4" s="73"/>
      <c r="R4" s="73"/>
    </row>
    <row r="5" spans="1:20" ht="18.75" x14ac:dyDescent="0.3">
      <c r="P5" s="73" t="s">
        <v>62</v>
      </c>
      <c r="Q5" s="73"/>
      <c r="R5" s="73"/>
    </row>
    <row r="6" spans="1:20" ht="18.75" x14ac:dyDescent="0.3">
      <c r="P6" s="73" t="s">
        <v>63</v>
      </c>
      <c r="Q6" s="73"/>
      <c r="R6" s="73"/>
    </row>
    <row r="7" spans="1:20" ht="18.75" x14ac:dyDescent="0.3">
      <c r="P7" s="74" t="s">
        <v>103</v>
      </c>
      <c r="Q7" s="74"/>
      <c r="R7" s="74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5" t="s">
        <v>64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7" t="s">
        <v>34</v>
      </c>
      <c r="I18" s="69" t="s">
        <v>7</v>
      </c>
      <c r="J18" s="67"/>
      <c r="K18" s="67"/>
      <c r="L18" s="67"/>
      <c r="M18" s="67"/>
      <c r="N18" s="70"/>
      <c r="O18" s="70"/>
      <c r="P18" s="67" t="s">
        <v>6</v>
      </c>
      <c r="Q18" s="67"/>
      <c r="R18" s="67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7"/>
      <c r="I19" s="69" t="s">
        <v>37</v>
      </c>
      <c r="J19" s="67"/>
      <c r="K19" s="67"/>
      <c r="L19" s="67"/>
      <c r="M19" s="67"/>
      <c r="N19" s="71" t="s">
        <v>38</v>
      </c>
      <c r="O19" s="72"/>
      <c r="P19" s="66" t="s">
        <v>48</v>
      </c>
      <c r="Q19" s="66" t="s">
        <v>49</v>
      </c>
      <c r="R19" s="66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7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7"/>
      <c r="Q20" s="68"/>
      <c r="R20" s="67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7" t="s">
        <v>33</v>
      </c>
      <c r="C22" s="67"/>
      <c r="D22" s="67"/>
      <c r="E22" s="67"/>
      <c r="F22" s="67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465969992.25999993</v>
      </c>
      <c r="Q22" s="18">
        <f t="shared" ref="Q22:R22" si="0">Q23</f>
        <v>295200474.68000001</v>
      </c>
      <c r="R22" s="18">
        <f t="shared" si="0"/>
        <v>285404175.46000004</v>
      </c>
      <c r="S22" s="9" t="s">
        <v>3</v>
      </c>
      <c r="T22" s="43">
        <f>P22-P24</f>
        <v>351581215.25999993</v>
      </c>
      <c r="U22" s="43">
        <f>Q22-Q24</f>
        <v>229458780.68000001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7" t="s">
        <v>32</v>
      </c>
      <c r="D23" s="67"/>
      <c r="E23" s="67"/>
      <c r="F23" s="67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P24+P46+P55+P31</f>
        <v>465969992.25999993</v>
      </c>
      <c r="Q23" s="18">
        <f>Q24+Q46+Q55+Q31</f>
        <v>295200474.68000001</v>
      </c>
      <c r="R23" s="18">
        <f>R24+R46+R55+R31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7" t="s">
        <v>30</v>
      </c>
      <c r="E24" s="67"/>
      <c r="F24" s="67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P25+P27+P29</f>
        <v>114388777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7" t="s">
        <v>29</v>
      </c>
      <c r="F25" s="67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20185037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20185037</v>
      </c>
      <c r="Q28" s="18"/>
      <c r="R28" s="18"/>
      <c r="S28" s="9"/>
      <c r="T28" s="2"/>
    </row>
    <row r="29" spans="1:22" ht="18.75" x14ac:dyDescent="0.3">
      <c r="A29" s="7"/>
      <c r="B29" s="63"/>
      <c r="C29" s="64"/>
      <c r="D29" s="63"/>
      <c r="E29" s="63"/>
      <c r="F29" s="63"/>
      <c r="G29" s="12"/>
      <c r="H29" s="32" t="s">
        <v>102</v>
      </c>
      <c r="I29" s="63" t="s">
        <v>10</v>
      </c>
      <c r="J29" s="63" t="s">
        <v>5</v>
      </c>
      <c r="K29" s="63">
        <v>19</v>
      </c>
      <c r="L29" s="30" t="s">
        <v>81</v>
      </c>
      <c r="M29" s="30" t="s">
        <v>1</v>
      </c>
      <c r="N29" s="63" t="s">
        <v>0</v>
      </c>
      <c r="O29" s="30" t="s">
        <v>47</v>
      </c>
      <c r="P29" s="31">
        <f>P30</f>
        <v>4001841</v>
      </c>
      <c r="Q29" s="18"/>
      <c r="R29" s="18"/>
      <c r="S29" s="9"/>
      <c r="T29" s="2"/>
    </row>
    <row r="30" spans="1:22" ht="43.5" customHeight="1" x14ac:dyDescent="0.3">
      <c r="A30" s="7"/>
      <c r="B30" s="63"/>
      <c r="C30" s="64"/>
      <c r="D30" s="63"/>
      <c r="E30" s="63"/>
      <c r="F30" s="63"/>
      <c r="G30" s="12"/>
      <c r="H30" s="32" t="s">
        <v>101</v>
      </c>
      <c r="I30" s="63" t="s">
        <v>10</v>
      </c>
      <c r="J30" s="63" t="s">
        <v>5</v>
      </c>
      <c r="K30" s="63">
        <v>19</v>
      </c>
      <c r="L30" s="30" t="s">
        <v>81</v>
      </c>
      <c r="M30" s="63" t="s">
        <v>4</v>
      </c>
      <c r="N30" s="63" t="s">
        <v>0</v>
      </c>
      <c r="O30" s="30" t="s">
        <v>47</v>
      </c>
      <c r="P30" s="31">
        <v>4001841</v>
      </c>
      <c r="Q30" s="18"/>
      <c r="R30" s="18"/>
      <c r="S30" s="9"/>
      <c r="T30" s="2"/>
    </row>
    <row r="31" spans="1:22" ht="75" x14ac:dyDescent="0.3">
      <c r="A31" s="7"/>
      <c r="B31" s="27"/>
      <c r="C31" s="28"/>
      <c r="D31" s="27"/>
      <c r="E31" s="27"/>
      <c r="F31" s="27"/>
      <c r="G31" s="12"/>
      <c r="H31" s="32" t="s">
        <v>72</v>
      </c>
      <c r="I31" s="27" t="s">
        <v>10</v>
      </c>
      <c r="J31" s="27" t="s">
        <v>5</v>
      </c>
      <c r="K31" s="30" t="s">
        <v>73</v>
      </c>
      <c r="L31" s="30" t="s">
        <v>2</v>
      </c>
      <c r="M31" s="30" t="s">
        <v>1</v>
      </c>
      <c r="N31" s="27" t="s">
        <v>0</v>
      </c>
      <c r="O31" s="30" t="s">
        <v>47</v>
      </c>
      <c r="P31" s="18">
        <f>P34+P40+P44+P32+P36+P38+P42</f>
        <v>98648978.649999991</v>
      </c>
      <c r="Q31" s="18">
        <f>Q34+Q40+Q44+Q32+Q36+Q38+Q42</f>
        <v>26484759</v>
      </c>
      <c r="R31" s="18">
        <f t="shared" ref="R31" si="4">R34+R40+R44+R32+R36+R38+R42</f>
        <v>26687127</v>
      </c>
      <c r="S31" s="9"/>
      <c r="T31" s="2"/>
    </row>
    <row r="32" spans="1:22" ht="168.75" x14ac:dyDescent="0.3">
      <c r="A32" s="7"/>
      <c r="B32" s="44"/>
      <c r="C32" s="45"/>
      <c r="D32" s="44"/>
      <c r="E32" s="44"/>
      <c r="F32" s="44"/>
      <c r="G32" s="12"/>
      <c r="H32" s="32" t="s">
        <v>87</v>
      </c>
      <c r="I32" s="44" t="s">
        <v>10</v>
      </c>
      <c r="J32" s="44" t="s">
        <v>5</v>
      </c>
      <c r="K32" s="44">
        <v>25</v>
      </c>
      <c r="L32" s="30" t="s">
        <v>85</v>
      </c>
      <c r="M32" s="30" t="s">
        <v>1</v>
      </c>
      <c r="N32" s="44" t="s">
        <v>0</v>
      </c>
      <c r="O32" s="30" t="s">
        <v>47</v>
      </c>
      <c r="P32" s="18">
        <f>P33</f>
        <v>1476768.71</v>
      </c>
      <c r="Q32" s="18"/>
      <c r="R32" s="18"/>
      <c r="S32" s="9"/>
      <c r="T32" s="2"/>
    </row>
    <row r="33" spans="1:26" ht="187.5" x14ac:dyDescent="0.3">
      <c r="A33" s="7"/>
      <c r="B33" s="44"/>
      <c r="C33" s="45"/>
      <c r="D33" s="44"/>
      <c r="E33" s="44"/>
      <c r="F33" s="44"/>
      <c r="G33" s="12"/>
      <c r="H33" s="32" t="s">
        <v>86</v>
      </c>
      <c r="I33" s="44" t="s">
        <v>10</v>
      </c>
      <c r="J33" s="44" t="s">
        <v>5</v>
      </c>
      <c r="K33" s="44">
        <v>25</v>
      </c>
      <c r="L33" s="30" t="s">
        <v>85</v>
      </c>
      <c r="M33" s="30" t="s">
        <v>4</v>
      </c>
      <c r="N33" s="44" t="s">
        <v>0</v>
      </c>
      <c r="O33" s="30" t="s">
        <v>47</v>
      </c>
      <c r="P33" s="18">
        <v>1476768.71</v>
      </c>
      <c r="Q33" s="18"/>
      <c r="R33" s="18"/>
      <c r="S33" s="46"/>
      <c r="T33" s="2"/>
    </row>
    <row r="34" spans="1:26" ht="187.5" x14ac:dyDescent="0.3">
      <c r="A34" s="7"/>
      <c r="B34" s="27"/>
      <c r="C34" s="28"/>
      <c r="D34" s="27"/>
      <c r="E34" s="27"/>
      <c r="F34" s="27"/>
      <c r="G34" s="12"/>
      <c r="H34" s="32" t="s">
        <v>74</v>
      </c>
      <c r="I34" s="27" t="s">
        <v>10</v>
      </c>
      <c r="J34" s="27" t="s">
        <v>5</v>
      </c>
      <c r="K34" s="27">
        <v>25</v>
      </c>
      <c r="L34" s="30" t="s">
        <v>75</v>
      </c>
      <c r="M34" s="30" t="s">
        <v>1</v>
      </c>
      <c r="N34" s="27" t="s">
        <v>0</v>
      </c>
      <c r="O34" s="30" t="s">
        <v>47</v>
      </c>
      <c r="P34" s="18">
        <f>P35</f>
        <v>7575472</v>
      </c>
      <c r="Q34" s="18">
        <f t="shared" ref="Q34:R34" si="5">Q35</f>
        <v>6968368</v>
      </c>
      <c r="R34" s="18">
        <f t="shared" si="5"/>
        <v>7170736</v>
      </c>
      <c r="S34" s="9"/>
      <c r="T34" s="2"/>
    </row>
    <row r="35" spans="1:26" ht="206.25" x14ac:dyDescent="0.3">
      <c r="A35" s="7"/>
      <c r="B35" s="27"/>
      <c r="C35" s="28"/>
      <c r="D35" s="27"/>
      <c r="E35" s="27"/>
      <c r="F35" s="27"/>
      <c r="G35" s="12"/>
      <c r="H35" s="32" t="s">
        <v>76</v>
      </c>
      <c r="I35" s="27" t="s">
        <v>10</v>
      </c>
      <c r="J35" s="27" t="s">
        <v>5</v>
      </c>
      <c r="K35" s="27">
        <v>25</v>
      </c>
      <c r="L35" s="30" t="s">
        <v>75</v>
      </c>
      <c r="M35" s="30" t="s">
        <v>4</v>
      </c>
      <c r="N35" s="27" t="s">
        <v>0</v>
      </c>
      <c r="O35" s="30" t="s">
        <v>47</v>
      </c>
      <c r="P35" s="18">
        <v>7575472</v>
      </c>
      <c r="Q35" s="18">
        <v>6968368</v>
      </c>
      <c r="R35" s="18">
        <v>7170736</v>
      </c>
      <c r="S35" s="9"/>
      <c r="T35" s="2"/>
    </row>
    <row r="36" spans="1:26" ht="131.25" x14ac:dyDescent="0.3">
      <c r="A36" s="7"/>
      <c r="B36" s="44"/>
      <c r="C36" s="45"/>
      <c r="D36" s="44"/>
      <c r="E36" s="44"/>
      <c r="F36" s="44"/>
      <c r="G36" s="12"/>
      <c r="H36" s="32" t="s">
        <v>90</v>
      </c>
      <c r="I36" s="44" t="s">
        <v>10</v>
      </c>
      <c r="J36" s="44" t="s">
        <v>5</v>
      </c>
      <c r="K36" s="44">
        <v>25</v>
      </c>
      <c r="L36" s="30" t="s">
        <v>88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6" ht="150" x14ac:dyDescent="0.3">
      <c r="A37" s="7"/>
      <c r="B37" s="44"/>
      <c r="C37" s="45"/>
      <c r="D37" s="44"/>
      <c r="E37" s="44"/>
      <c r="F37" s="44"/>
      <c r="G37" s="12"/>
      <c r="H37" s="32" t="s">
        <v>89</v>
      </c>
      <c r="I37" s="44" t="s">
        <v>10</v>
      </c>
      <c r="J37" s="44" t="s">
        <v>5</v>
      </c>
      <c r="K37" s="44">
        <v>25</v>
      </c>
      <c r="L37" s="30" t="s">
        <v>88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6" ht="75" x14ac:dyDescent="0.3">
      <c r="A38" s="7"/>
      <c r="B38" s="50"/>
      <c r="C38" s="51"/>
      <c r="D38" s="50"/>
      <c r="E38" s="50"/>
      <c r="F38" s="50"/>
      <c r="G38" s="12"/>
      <c r="H38" s="29" t="s">
        <v>92</v>
      </c>
      <c r="I38" s="50" t="s">
        <v>10</v>
      </c>
      <c r="J38" s="50" t="s">
        <v>5</v>
      </c>
      <c r="K38" s="50">
        <v>25</v>
      </c>
      <c r="L38" s="30" t="s">
        <v>93</v>
      </c>
      <c r="M38" s="30" t="s">
        <v>1</v>
      </c>
      <c r="N38" s="50" t="s">
        <v>0</v>
      </c>
      <c r="O38" s="30" t="s">
        <v>47</v>
      </c>
      <c r="P38" s="18">
        <v>1225744.3700000001</v>
      </c>
      <c r="Q38" s="18"/>
      <c r="R38" s="18"/>
      <c r="S38" s="34"/>
      <c r="T38" s="35"/>
      <c r="U38" s="47"/>
      <c r="V38" s="47"/>
    </row>
    <row r="39" spans="1:26" ht="93.75" x14ac:dyDescent="0.3">
      <c r="A39" s="7"/>
      <c r="B39" s="50"/>
      <c r="C39" s="51"/>
      <c r="D39" s="50"/>
      <c r="E39" s="50"/>
      <c r="F39" s="50"/>
      <c r="G39" s="12"/>
      <c r="H39" s="32" t="s">
        <v>94</v>
      </c>
      <c r="I39" s="50" t="s">
        <v>10</v>
      </c>
      <c r="J39" s="50" t="s">
        <v>5</v>
      </c>
      <c r="K39" s="50">
        <v>25</v>
      </c>
      <c r="L39" s="30" t="s">
        <v>93</v>
      </c>
      <c r="M39" s="30" t="s">
        <v>4</v>
      </c>
      <c r="N39" s="50" t="s">
        <v>0</v>
      </c>
      <c r="O39" s="30" t="s">
        <v>47</v>
      </c>
      <c r="P39" s="18">
        <v>858021.06</v>
      </c>
      <c r="Q39" s="18"/>
      <c r="R39" s="18"/>
      <c r="S39" s="59"/>
      <c r="T39" s="35"/>
      <c r="U39" s="47"/>
      <c r="V39" s="47"/>
    </row>
    <row r="40" spans="1:26" ht="56.25" x14ac:dyDescent="0.3">
      <c r="A40" s="7"/>
      <c r="B40" s="57"/>
      <c r="C40" s="58"/>
      <c r="D40" s="57"/>
      <c r="E40" s="57"/>
      <c r="F40" s="57"/>
      <c r="G40" s="12"/>
      <c r="H40" s="32" t="s">
        <v>77</v>
      </c>
      <c r="I40" s="27" t="s">
        <v>10</v>
      </c>
      <c r="J40" s="27" t="s">
        <v>5</v>
      </c>
      <c r="K40" s="27">
        <v>25</v>
      </c>
      <c r="L40" s="30" t="s">
        <v>78</v>
      </c>
      <c r="M40" s="30" t="s">
        <v>1</v>
      </c>
      <c r="N40" s="27" t="s">
        <v>0</v>
      </c>
      <c r="O40" s="30" t="s">
        <v>47</v>
      </c>
      <c r="P40" s="18">
        <f>P41</f>
        <v>3370061.13</v>
      </c>
      <c r="Q40" s="18"/>
      <c r="R40" s="18"/>
      <c r="S40" s="34"/>
      <c r="T40" s="35"/>
      <c r="U40" s="47"/>
      <c r="V40" s="47"/>
    </row>
    <row r="41" spans="1:26" ht="75" x14ac:dyDescent="0.3">
      <c r="A41" s="7"/>
      <c r="B41" s="57"/>
      <c r="C41" s="58"/>
      <c r="D41" s="57"/>
      <c r="E41" s="57"/>
      <c r="F41" s="57"/>
      <c r="G41" s="12"/>
      <c r="H41" s="32" t="s">
        <v>79</v>
      </c>
      <c r="I41" s="27" t="s">
        <v>10</v>
      </c>
      <c r="J41" s="27" t="s">
        <v>5</v>
      </c>
      <c r="K41" s="27">
        <v>25</v>
      </c>
      <c r="L41" s="30" t="s">
        <v>78</v>
      </c>
      <c r="M41" s="30" t="s">
        <v>4</v>
      </c>
      <c r="N41" s="27" t="s">
        <v>0</v>
      </c>
      <c r="O41" s="30" t="s">
        <v>47</v>
      </c>
      <c r="P41" s="18">
        <v>3370061.13</v>
      </c>
      <c r="Q41" s="18"/>
      <c r="R41" s="18"/>
      <c r="S41" s="34"/>
      <c r="T41" s="35"/>
      <c r="U41" s="47"/>
      <c r="V41" s="47"/>
    </row>
    <row r="42" spans="1:26" ht="168.75" x14ac:dyDescent="0.3">
      <c r="A42" s="7"/>
      <c r="B42" s="57"/>
      <c r="C42" s="58"/>
      <c r="D42" s="57"/>
      <c r="E42" s="57"/>
      <c r="F42" s="57"/>
      <c r="G42" s="12"/>
      <c r="H42" s="32" t="s">
        <v>95</v>
      </c>
      <c r="I42" s="55" t="s">
        <v>10</v>
      </c>
      <c r="J42" s="55" t="s">
        <v>5</v>
      </c>
      <c r="K42" s="55">
        <v>27</v>
      </c>
      <c r="L42" s="30" t="s">
        <v>96</v>
      </c>
      <c r="M42" s="30" t="s">
        <v>1</v>
      </c>
      <c r="N42" s="55" t="s">
        <v>0</v>
      </c>
      <c r="O42" s="30" t="s">
        <v>47</v>
      </c>
      <c r="P42" s="31">
        <f>P43</f>
        <v>2609114.2000000002</v>
      </c>
      <c r="Q42" s="18"/>
      <c r="R42" s="18"/>
      <c r="S42" s="34"/>
      <c r="T42" s="35"/>
      <c r="U42" s="47"/>
      <c r="V42" s="47"/>
    </row>
    <row r="43" spans="1:26" ht="187.5" x14ac:dyDescent="0.3">
      <c r="A43" s="7"/>
      <c r="B43" s="57"/>
      <c r="C43" s="58"/>
      <c r="D43" s="57"/>
      <c r="E43" s="57"/>
      <c r="F43" s="57"/>
      <c r="G43" s="12"/>
      <c r="H43" s="32" t="s">
        <v>97</v>
      </c>
      <c r="I43" s="55" t="s">
        <v>10</v>
      </c>
      <c r="J43" s="55" t="s">
        <v>5</v>
      </c>
      <c r="K43" s="55">
        <v>27</v>
      </c>
      <c r="L43" s="30" t="s">
        <v>96</v>
      </c>
      <c r="M43" s="30" t="s">
        <v>4</v>
      </c>
      <c r="N43" s="55" t="s">
        <v>0</v>
      </c>
      <c r="O43" s="30" t="s">
        <v>47</v>
      </c>
      <c r="P43" s="31">
        <v>2609114.2000000002</v>
      </c>
      <c r="Q43" s="18"/>
      <c r="R43" s="18"/>
      <c r="S43" s="34">
        <v>-668237.80000000005</v>
      </c>
      <c r="T43" s="35"/>
      <c r="U43" s="47"/>
      <c r="V43" s="47"/>
    </row>
    <row r="44" spans="1:26" ht="18.75" x14ac:dyDescent="0.3">
      <c r="A44" s="7"/>
      <c r="B44" s="27"/>
      <c r="C44" s="28"/>
      <c r="D44" s="27"/>
      <c r="E44" s="27"/>
      <c r="F44" s="27"/>
      <c r="G44" s="12"/>
      <c r="H44" s="32" t="s">
        <v>80</v>
      </c>
      <c r="I44" s="28" t="s">
        <v>10</v>
      </c>
      <c r="J44" s="28" t="s">
        <v>5</v>
      </c>
      <c r="K44" s="28">
        <v>29</v>
      </c>
      <c r="L44" s="28" t="s">
        <v>81</v>
      </c>
      <c r="M44" s="28" t="s">
        <v>1</v>
      </c>
      <c r="N44" s="28" t="s">
        <v>0</v>
      </c>
      <c r="O44" s="33" t="s">
        <v>47</v>
      </c>
      <c r="P44" s="18">
        <f>P45</f>
        <v>79855218.239999995</v>
      </c>
      <c r="Q44" s="18">
        <f>Q45</f>
        <v>19516391</v>
      </c>
      <c r="R44" s="18">
        <f>R45</f>
        <v>19516391</v>
      </c>
      <c r="S44" s="34"/>
      <c r="T44" s="35"/>
      <c r="U44" s="47"/>
      <c r="V44" s="47"/>
    </row>
    <row r="45" spans="1:26" ht="56.25" x14ac:dyDescent="0.3">
      <c r="A45" s="7"/>
      <c r="B45" s="27"/>
      <c r="C45" s="28"/>
      <c r="D45" s="27"/>
      <c r="E45" s="27"/>
      <c r="F45" s="27"/>
      <c r="G45" s="12"/>
      <c r="H45" s="32" t="s">
        <v>82</v>
      </c>
      <c r="I45" s="28" t="s">
        <v>10</v>
      </c>
      <c r="J45" s="28" t="s">
        <v>5</v>
      </c>
      <c r="K45" s="28">
        <v>29</v>
      </c>
      <c r="L45" s="28" t="s">
        <v>81</v>
      </c>
      <c r="M45" s="28" t="s">
        <v>4</v>
      </c>
      <c r="N45" s="28" t="s">
        <v>0</v>
      </c>
      <c r="O45" s="33" t="s">
        <v>47</v>
      </c>
      <c r="P45" s="18">
        <v>79855218.239999995</v>
      </c>
      <c r="Q45" s="18">
        <v>19516391</v>
      </c>
      <c r="R45" s="18">
        <v>19516391</v>
      </c>
      <c r="S45" s="34">
        <v>-69608.399999999994</v>
      </c>
      <c r="T45" s="35">
        <v>92305.62</v>
      </c>
      <c r="U45" s="47">
        <v>43189</v>
      </c>
      <c r="V45" s="47">
        <v>1919890</v>
      </c>
      <c r="W45" s="47">
        <v>104000</v>
      </c>
      <c r="X45" s="47">
        <v>2044176</v>
      </c>
      <c r="Y45" s="47">
        <v>2181242</v>
      </c>
    </row>
    <row r="46" spans="1:26" ht="75" x14ac:dyDescent="0.3">
      <c r="A46" s="7"/>
      <c r="B46" s="11"/>
      <c r="C46" s="10"/>
      <c r="D46" s="67" t="s">
        <v>24</v>
      </c>
      <c r="E46" s="67"/>
      <c r="F46" s="67"/>
      <c r="G46" s="12" t="s">
        <v>16</v>
      </c>
      <c r="H46" s="25" t="s">
        <v>51</v>
      </c>
      <c r="I46" s="23" t="s">
        <v>10</v>
      </c>
      <c r="J46" s="23" t="s">
        <v>5</v>
      </c>
      <c r="K46" s="23">
        <v>30</v>
      </c>
      <c r="L46" s="23" t="s">
        <v>2</v>
      </c>
      <c r="M46" s="23" t="s">
        <v>1</v>
      </c>
      <c r="N46" s="23" t="s">
        <v>0</v>
      </c>
      <c r="O46" s="24" t="s">
        <v>47</v>
      </c>
      <c r="P46" s="18">
        <f>P47+P49+P51+P53</f>
        <v>231032349.78</v>
      </c>
      <c r="Q46" s="18">
        <f t="shared" ref="Q46:R46" si="6">Q47+Q49+Q51+Q53</f>
        <v>197970785.48000002</v>
      </c>
      <c r="R46" s="18">
        <f t="shared" si="6"/>
        <v>197951360.26000002</v>
      </c>
      <c r="S46" s="9"/>
      <c r="T46" s="2"/>
    </row>
    <row r="47" spans="1:26" ht="93.75" x14ac:dyDescent="0.3">
      <c r="A47" s="7"/>
      <c r="B47" s="11"/>
      <c r="C47" s="11"/>
      <c r="D47" s="10"/>
      <c r="E47" s="67" t="s">
        <v>23</v>
      </c>
      <c r="F47" s="67"/>
      <c r="G47" s="12" t="s">
        <v>22</v>
      </c>
      <c r="H47" s="25" t="s">
        <v>52</v>
      </c>
      <c r="I47" s="23" t="s">
        <v>10</v>
      </c>
      <c r="J47" s="23" t="s">
        <v>5</v>
      </c>
      <c r="K47" s="23">
        <v>30</v>
      </c>
      <c r="L47" s="23" t="s">
        <v>21</v>
      </c>
      <c r="M47" s="23" t="s">
        <v>1</v>
      </c>
      <c r="N47" s="23" t="s">
        <v>0</v>
      </c>
      <c r="O47" s="24" t="s">
        <v>47</v>
      </c>
      <c r="P47" s="18">
        <f>P48</f>
        <v>225454360.21000001</v>
      </c>
      <c r="Q47" s="18">
        <f t="shared" ref="Q47:R47" si="7">Q48</f>
        <v>192058633.87</v>
      </c>
      <c r="R47" s="18">
        <f t="shared" si="7"/>
        <v>192039235.55000001</v>
      </c>
      <c r="S47" s="9"/>
      <c r="T47" s="2"/>
    </row>
    <row r="48" spans="1:26" ht="93.75" x14ac:dyDescent="0.3">
      <c r="A48" s="7"/>
      <c r="B48" s="11"/>
      <c r="C48" s="11"/>
      <c r="D48" s="11"/>
      <c r="E48" s="11"/>
      <c r="F48" s="11" t="s">
        <v>22</v>
      </c>
      <c r="G48" s="10" t="s">
        <v>22</v>
      </c>
      <c r="H48" s="25" t="s">
        <v>52</v>
      </c>
      <c r="I48" s="23" t="s">
        <v>10</v>
      </c>
      <c r="J48" s="23" t="s">
        <v>5</v>
      </c>
      <c r="K48" s="23">
        <v>30</v>
      </c>
      <c r="L48" s="23" t="s">
        <v>21</v>
      </c>
      <c r="M48" s="23" t="s">
        <v>4</v>
      </c>
      <c r="N48" s="23" t="s">
        <v>0</v>
      </c>
      <c r="O48" s="24" t="s">
        <v>47</v>
      </c>
      <c r="P48" s="18">
        <v>225454360.21000001</v>
      </c>
      <c r="Q48" s="18">
        <v>192058633.87</v>
      </c>
      <c r="R48" s="18">
        <v>192039235.55000001</v>
      </c>
      <c r="S48" s="59">
        <v>4309762</v>
      </c>
      <c r="T48" s="56"/>
      <c r="U48" s="61"/>
      <c r="V48" s="62"/>
      <c r="W48" s="62"/>
      <c r="X48" s="62"/>
      <c r="Y48" s="62"/>
      <c r="Z48" s="62"/>
    </row>
    <row r="49" spans="1:26" ht="131.25" x14ac:dyDescent="0.3">
      <c r="A49" s="7"/>
      <c r="B49" s="11"/>
      <c r="C49" s="11"/>
      <c r="D49" s="10"/>
      <c r="E49" s="67" t="s">
        <v>20</v>
      </c>
      <c r="F49" s="67"/>
      <c r="G49" s="12" t="s">
        <v>19</v>
      </c>
      <c r="H49" s="25" t="s">
        <v>53</v>
      </c>
      <c r="I49" s="23" t="s">
        <v>10</v>
      </c>
      <c r="J49" s="23" t="s">
        <v>5</v>
      </c>
      <c r="K49" s="23">
        <v>30</v>
      </c>
      <c r="L49" s="23" t="s">
        <v>18</v>
      </c>
      <c r="M49" s="23" t="s">
        <v>1</v>
      </c>
      <c r="N49" s="23" t="s">
        <v>0</v>
      </c>
      <c r="O49" s="24" t="s">
        <v>47</v>
      </c>
      <c r="P49" s="18">
        <f>P50</f>
        <v>5054476</v>
      </c>
      <c r="Q49" s="18">
        <f t="shared" ref="Q49:R49" si="8">Q50</f>
        <v>5422393</v>
      </c>
      <c r="R49" s="18">
        <f t="shared" si="8"/>
        <v>5422393</v>
      </c>
      <c r="S49" s="34"/>
      <c r="T49" s="35"/>
      <c r="U49" s="47"/>
      <c r="V49" s="47"/>
      <c r="W49" s="47"/>
      <c r="X49" s="47"/>
      <c r="Y49" s="47"/>
      <c r="Z49" s="47"/>
    </row>
    <row r="50" spans="1:26" ht="150" x14ac:dyDescent="0.3">
      <c r="A50" s="7"/>
      <c r="B50" s="11"/>
      <c r="C50" s="11"/>
      <c r="D50" s="11"/>
      <c r="E50" s="11"/>
      <c r="F50" s="11" t="s">
        <v>19</v>
      </c>
      <c r="G50" s="10" t="s">
        <v>19</v>
      </c>
      <c r="H50" s="25" t="s">
        <v>54</v>
      </c>
      <c r="I50" s="23" t="s">
        <v>10</v>
      </c>
      <c r="J50" s="23" t="s">
        <v>5</v>
      </c>
      <c r="K50" s="23">
        <v>30</v>
      </c>
      <c r="L50" s="23" t="s">
        <v>18</v>
      </c>
      <c r="M50" s="23" t="s">
        <v>4</v>
      </c>
      <c r="N50" s="23" t="s">
        <v>0</v>
      </c>
      <c r="O50" s="24" t="s">
        <v>47</v>
      </c>
      <c r="P50" s="18">
        <v>5054476</v>
      </c>
      <c r="Q50" s="18">
        <v>5422393</v>
      </c>
      <c r="R50" s="18">
        <v>5422393</v>
      </c>
      <c r="S50" s="48">
        <v>-60000</v>
      </c>
      <c r="T50" s="49">
        <v>-70000</v>
      </c>
      <c r="U50" s="75">
        <v>-120000</v>
      </c>
    </row>
    <row r="51" spans="1:26" ht="206.25" x14ac:dyDescent="0.3">
      <c r="A51" s="7"/>
      <c r="B51" s="11"/>
      <c r="C51" s="11"/>
      <c r="D51" s="10"/>
      <c r="E51" s="67" t="s">
        <v>17</v>
      </c>
      <c r="F51" s="67"/>
      <c r="G51" s="12" t="s">
        <v>16</v>
      </c>
      <c r="H51" s="25" t="s">
        <v>55</v>
      </c>
      <c r="I51" s="23" t="s">
        <v>10</v>
      </c>
      <c r="J51" s="23" t="s">
        <v>5</v>
      </c>
      <c r="K51" s="23">
        <v>30</v>
      </c>
      <c r="L51" s="23" t="s">
        <v>15</v>
      </c>
      <c r="M51" s="23" t="s">
        <v>1</v>
      </c>
      <c r="N51" s="23" t="s">
        <v>0</v>
      </c>
      <c r="O51" s="24" t="s">
        <v>47</v>
      </c>
      <c r="P51" s="18">
        <f>P52</f>
        <v>489532</v>
      </c>
      <c r="Q51" s="18">
        <f t="shared" ref="Q51:R51" si="9">Q52</f>
        <v>489532</v>
      </c>
      <c r="R51" s="18">
        <f t="shared" si="9"/>
        <v>489532</v>
      </c>
      <c r="S51" s="9"/>
      <c r="T51" s="2"/>
    </row>
    <row r="52" spans="1:26" ht="225" x14ac:dyDescent="0.3">
      <c r="A52" s="7"/>
      <c r="B52" s="11"/>
      <c r="C52" s="11"/>
      <c r="D52" s="11"/>
      <c r="E52" s="11"/>
      <c r="F52" s="11" t="s">
        <v>16</v>
      </c>
      <c r="G52" s="10" t="s">
        <v>16</v>
      </c>
      <c r="H52" s="25" t="s">
        <v>56</v>
      </c>
      <c r="I52" s="23" t="s">
        <v>10</v>
      </c>
      <c r="J52" s="23" t="s">
        <v>5</v>
      </c>
      <c r="K52" s="23">
        <v>30</v>
      </c>
      <c r="L52" s="23" t="s">
        <v>15</v>
      </c>
      <c r="M52" s="23" t="s">
        <v>4</v>
      </c>
      <c r="N52" s="23" t="s">
        <v>0</v>
      </c>
      <c r="O52" s="24" t="s">
        <v>47</v>
      </c>
      <c r="P52" s="18">
        <v>489532</v>
      </c>
      <c r="Q52" s="18">
        <v>489532</v>
      </c>
      <c r="R52" s="18">
        <v>489532</v>
      </c>
      <c r="S52" s="9"/>
      <c r="T52" s="2"/>
    </row>
    <row r="53" spans="1:26" ht="168.75" x14ac:dyDescent="0.3">
      <c r="A53" s="7"/>
      <c r="B53" s="19"/>
      <c r="C53" s="20"/>
      <c r="D53" s="19"/>
      <c r="E53" s="19"/>
      <c r="F53" s="19"/>
      <c r="G53" s="12"/>
      <c r="H53" s="25" t="s">
        <v>57</v>
      </c>
      <c r="I53" s="24" t="s">
        <v>10</v>
      </c>
      <c r="J53" s="24" t="s">
        <v>5</v>
      </c>
      <c r="K53" s="24" t="s">
        <v>45</v>
      </c>
      <c r="L53" s="24" t="s">
        <v>46</v>
      </c>
      <c r="M53" s="24" t="s">
        <v>1</v>
      </c>
      <c r="N53" s="24" t="s">
        <v>0</v>
      </c>
      <c r="O53" s="24" t="s">
        <v>47</v>
      </c>
      <c r="P53" s="18">
        <f>P54</f>
        <v>33981.57</v>
      </c>
      <c r="Q53" s="18">
        <f t="shared" ref="Q53:R53" si="10">Q54</f>
        <v>226.61</v>
      </c>
      <c r="R53" s="18">
        <f t="shared" si="10"/>
        <v>199.71</v>
      </c>
      <c r="S53" s="9"/>
      <c r="T53" s="2"/>
    </row>
    <row r="54" spans="1:26" ht="187.5" x14ac:dyDescent="0.3">
      <c r="A54" s="7"/>
      <c r="B54" s="19"/>
      <c r="C54" s="20"/>
      <c r="D54" s="19"/>
      <c r="E54" s="19"/>
      <c r="F54" s="19"/>
      <c r="G54" s="12"/>
      <c r="H54" s="25" t="s">
        <v>58</v>
      </c>
      <c r="I54" s="24" t="s">
        <v>10</v>
      </c>
      <c r="J54" s="24" t="s">
        <v>5</v>
      </c>
      <c r="K54" s="24" t="s">
        <v>45</v>
      </c>
      <c r="L54" s="24" t="s">
        <v>46</v>
      </c>
      <c r="M54" s="24" t="s">
        <v>4</v>
      </c>
      <c r="N54" s="24" t="s">
        <v>0</v>
      </c>
      <c r="O54" s="24" t="s">
        <v>47</v>
      </c>
      <c r="P54" s="18">
        <v>33981.57</v>
      </c>
      <c r="Q54" s="18">
        <v>226.61</v>
      </c>
      <c r="R54" s="18">
        <v>199.71</v>
      </c>
      <c r="S54" s="9"/>
      <c r="T54" s="2"/>
    </row>
    <row r="55" spans="1:26" ht="49.5" customHeight="1" x14ac:dyDescent="0.3">
      <c r="A55" s="7"/>
      <c r="B55" s="11"/>
      <c r="C55" s="10"/>
      <c r="D55" s="67" t="s">
        <v>14</v>
      </c>
      <c r="E55" s="67"/>
      <c r="F55" s="67"/>
      <c r="G55" s="12" t="s">
        <v>11</v>
      </c>
      <c r="H55" s="22" t="s">
        <v>13</v>
      </c>
      <c r="I55" s="23" t="s">
        <v>10</v>
      </c>
      <c r="J55" s="23" t="s">
        <v>5</v>
      </c>
      <c r="K55" s="23">
        <v>40</v>
      </c>
      <c r="L55" s="23" t="s">
        <v>2</v>
      </c>
      <c r="M55" s="23" t="s">
        <v>1</v>
      </c>
      <c r="N55" s="23" t="s">
        <v>0</v>
      </c>
      <c r="O55" s="24" t="s">
        <v>47</v>
      </c>
      <c r="P55" s="18">
        <f>P56+P58+P62+P60</f>
        <v>21899886.829999998</v>
      </c>
      <c r="Q55" s="18">
        <f t="shared" ref="Q55:R55" si="11">Q56+Q58+Q62</f>
        <v>5003236.2</v>
      </c>
      <c r="R55" s="18">
        <f t="shared" si="11"/>
        <v>4703236.2</v>
      </c>
      <c r="S55" s="9"/>
      <c r="T55" s="2"/>
    </row>
    <row r="56" spans="1:26" ht="176.25" customHeight="1" x14ac:dyDescent="0.3">
      <c r="A56" s="7"/>
      <c r="B56" s="11"/>
      <c r="C56" s="11"/>
      <c r="D56" s="10"/>
      <c r="E56" s="67" t="s">
        <v>12</v>
      </c>
      <c r="F56" s="67"/>
      <c r="G56" s="12" t="s">
        <v>11</v>
      </c>
      <c r="H56" s="25" t="s">
        <v>59</v>
      </c>
      <c r="I56" s="23" t="s">
        <v>10</v>
      </c>
      <c r="J56" s="23" t="s">
        <v>5</v>
      </c>
      <c r="K56" s="23">
        <v>40</v>
      </c>
      <c r="L56" s="23" t="s">
        <v>9</v>
      </c>
      <c r="M56" s="23" t="s">
        <v>1</v>
      </c>
      <c r="N56" s="23" t="s">
        <v>0</v>
      </c>
      <c r="O56" s="24" t="s">
        <v>47</v>
      </c>
      <c r="P56" s="18">
        <f>P57</f>
        <v>5778536.2000000002</v>
      </c>
      <c r="Q56" s="18">
        <f t="shared" ref="Q56:R56" si="12">Q57</f>
        <v>5003236.2</v>
      </c>
      <c r="R56" s="18">
        <f t="shared" si="12"/>
        <v>4703236.2</v>
      </c>
      <c r="S56" s="9"/>
      <c r="T56" s="2"/>
    </row>
    <row r="57" spans="1:26" ht="206.25" x14ac:dyDescent="0.3">
      <c r="A57" s="7"/>
      <c r="B57" s="11"/>
      <c r="C57" s="11"/>
      <c r="D57" s="11"/>
      <c r="E57" s="11"/>
      <c r="F57" s="11" t="s">
        <v>11</v>
      </c>
      <c r="G57" s="10" t="s">
        <v>11</v>
      </c>
      <c r="H57" s="25" t="s">
        <v>60</v>
      </c>
      <c r="I57" s="23" t="s">
        <v>10</v>
      </c>
      <c r="J57" s="23" t="s">
        <v>5</v>
      </c>
      <c r="K57" s="23">
        <v>40</v>
      </c>
      <c r="L57" s="23" t="s">
        <v>9</v>
      </c>
      <c r="M57" s="23" t="s">
        <v>4</v>
      </c>
      <c r="N57" s="23" t="s">
        <v>0</v>
      </c>
      <c r="O57" s="24" t="s">
        <v>47</v>
      </c>
      <c r="P57" s="18">
        <v>5778536.2000000002</v>
      </c>
      <c r="Q57" s="18">
        <v>5003236.2</v>
      </c>
      <c r="R57" s="18">
        <v>4703236.2</v>
      </c>
      <c r="S57" s="34"/>
      <c r="T57" s="60"/>
    </row>
    <row r="58" spans="1:26" ht="180" customHeight="1" x14ac:dyDescent="0.3">
      <c r="A58" s="4"/>
      <c r="B58" s="6"/>
      <c r="C58" s="6"/>
      <c r="D58" s="6"/>
      <c r="E58" s="6"/>
      <c r="F58" s="6"/>
      <c r="G58" s="5"/>
      <c r="H58" s="25" t="s">
        <v>83</v>
      </c>
      <c r="I58" s="36" t="s">
        <v>10</v>
      </c>
      <c r="J58" s="36" t="s">
        <v>5</v>
      </c>
      <c r="K58" s="36">
        <v>45</v>
      </c>
      <c r="L58" s="36">
        <v>303</v>
      </c>
      <c r="M58" s="37" t="s">
        <v>1</v>
      </c>
      <c r="N58" s="36" t="s">
        <v>0</v>
      </c>
      <c r="O58" s="37" t="s">
        <v>47</v>
      </c>
      <c r="P58" s="38">
        <f>P59</f>
        <v>12846834</v>
      </c>
      <c r="Q58" s="40"/>
      <c r="R58" s="41"/>
      <c r="S58" s="2"/>
      <c r="T58" s="2"/>
    </row>
    <row r="59" spans="1:26" ht="190.5" customHeight="1" x14ac:dyDescent="0.2">
      <c r="H59" s="25" t="s">
        <v>84</v>
      </c>
      <c r="I59" s="36" t="s">
        <v>10</v>
      </c>
      <c r="J59" s="36" t="s">
        <v>5</v>
      </c>
      <c r="K59" s="36">
        <v>45</v>
      </c>
      <c r="L59" s="36">
        <v>303</v>
      </c>
      <c r="M59" s="37" t="s">
        <v>4</v>
      </c>
      <c r="N59" s="36" t="s">
        <v>0</v>
      </c>
      <c r="O59" s="37" t="s">
        <v>47</v>
      </c>
      <c r="P59" s="39">
        <v>12846834</v>
      </c>
      <c r="Q59" s="42"/>
      <c r="R59" s="42"/>
    </row>
    <row r="60" spans="1:26" ht="103.5" customHeight="1" x14ac:dyDescent="0.2">
      <c r="H60" s="25" t="s">
        <v>98</v>
      </c>
      <c r="I60" s="36" t="s">
        <v>10</v>
      </c>
      <c r="J60" s="36" t="s">
        <v>5</v>
      </c>
      <c r="K60" s="36">
        <v>49</v>
      </c>
      <c r="L60" s="37" t="s">
        <v>26</v>
      </c>
      <c r="M60" s="37" t="s">
        <v>1</v>
      </c>
      <c r="N60" s="36" t="s">
        <v>0</v>
      </c>
      <c r="O60" s="37" t="s">
        <v>47</v>
      </c>
      <c r="P60" s="39">
        <f>P61</f>
        <v>635604.96</v>
      </c>
      <c r="Q60" s="42"/>
      <c r="R60" s="42"/>
    </row>
    <row r="61" spans="1:26" ht="116.25" customHeight="1" x14ac:dyDescent="0.2">
      <c r="H61" s="25" t="s">
        <v>99</v>
      </c>
      <c r="I61" s="36" t="s">
        <v>10</v>
      </c>
      <c r="J61" s="36" t="s">
        <v>5</v>
      </c>
      <c r="K61" s="36">
        <v>49</v>
      </c>
      <c r="L61" s="37" t="s">
        <v>26</v>
      </c>
      <c r="M61" s="37" t="s">
        <v>4</v>
      </c>
      <c r="N61" s="36" t="s">
        <v>0</v>
      </c>
      <c r="O61" s="37" t="s">
        <v>47</v>
      </c>
      <c r="P61" s="39">
        <v>635604.96</v>
      </c>
      <c r="Q61" s="42"/>
      <c r="R61" s="42"/>
    </row>
    <row r="62" spans="1:26" ht="75" x14ac:dyDescent="0.3">
      <c r="H62" s="52" t="s">
        <v>91</v>
      </c>
      <c r="I62" s="36" t="s">
        <v>10</v>
      </c>
      <c r="J62" s="36" t="s">
        <v>5</v>
      </c>
      <c r="K62" s="36">
        <v>49</v>
      </c>
      <c r="L62" s="36">
        <v>999</v>
      </c>
      <c r="M62" s="37" t="s">
        <v>1</v>
      </c>
      <c r="N62" s="36" t="s">
        <v>0</v>
      </c>
      <c r="O62" s="37" t="s">
        <v>47</v>
      </c>
      <c r="P62" s="54">
        <f>P63</f>
        <v>2638911.67</v>
      </c>
      <c r="Q62" s="42"/>
      <c r="R62" s="42"/>
    </row>
    <row r="63" spans="1:26" ht="75" x14ac:dyDescent="0.3">
      <c r="H63" s="53" t="s">
        <v>91</v>
      </c>
      <c r="I63" s="36" t="s">
        <v>10</v>
      </c>
      <c r="J63" s="36" t="s">
        <v>5</v>
      </c>
      <c r="K63" s="36">
        <v>49</v>
      </c>
      <c r="L63" s="36">
        <v>999</v>
      </c>
      <c r="M63" s="37" t="s">
        <v>4</v>
      </c>
      <c r="N63" s="36" t="s">
        <v>0</v>
      </c>
      <c r="O63" s="37" t="s">
        <v>47</v>
      </c>
      <c r="P63" s="54">
        <v>2638911.67</v>
      </c>
      <c r="Q63" s="42"/>
      <c r="R63" s="42"/>
      <c r="S63" s="47"/>
      <c r="T63" s="47"/>
      <c r="U63" s="47"/>
      <c r="V63" s="47"/>
      <c r="W63" s="47"/>
      <c r="X63" s="47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7:F47"/>
    <mergeCell ref="E49:F49"/>
    <mergeCell ref="E51:F51"/>
    <mergeCell ref="E56:F56"/>
    <mergeCell ref="B22:F22"/>
    <mergeCell ref="C23:F23"/>
    <mergeCell ref="D24:F24"/>
    <mergeCell ref="D46:F46"/>
    <mergeCell ref="D55:F55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2022-11-24T08:47:09Z</cp:lastPrinted>
  <dcterms:created xsi:type="dcterms:W3CDTF">2014-10-20T08:12:52Z</dcterms:created>
  <dcterms:modified xsi:type="dcterms:W3CDTF">2022-12-08T09:57:07Z</dcterms:modified>
</cp:coreProperties>
</file>