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10.1.12\Poseleniy\Афанасьев\6 изменение на 26.07.2022\"/>
    </mc:Choice>
  </mc:AlternateContent>
  <bookViews>
    <workbookView xWindow="0" yWindow="0" windowWidth="28800" windowHeight="1243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3" l="1"/>
  <c r="Q29" i="3"/>
  <c r="R29" i="3"/>
  <c r="P58" i="3" l="1"/>
  <c r="R42" i="3" l="1"/>
  <c r="Q42" i="3"/>
  <c r="P40" i="3" l="1"/>
  <c r="P36" i="3" l="1"/>
  <c r="P29" i="3" s="1"/>
  <c r="P60" i="3"/>
  <c r="Q32" i="3" l="1"/>
  <c r="R32" i="3"/>
  <c r="P34" i="3" l="1"/>
  <c r="P30" i="3"/>
  <c r="P56" i="3" l="1"/>
  <c r="P42" i="3" l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9" i="3"/>
  <c r="P51" i="3"/>
  <c r="Q25" i="3"/>
  <c r="Q24" i="3" s="1"/>
  <c r="Q54" i="3"/>
  <c r="Q53" i="3" s="1"/>
  <c r="R25" i="3"/>
  <c r="R24" i="3" s="1"/>
  <c r="R54" i="3"/>
  <c r="R53" i="3" s="1"/>
  <c r="P25" i="3"/>
  <c r="P24" i="3" s="1"/>
  <c r="P54" i="3"/>
  <c r="P53" i="3" s="1"/>
  <c r="P23" i="3" l="1"/>
  <c r="P22" i="3"/>
  <c r="R44" i="3"/>
  <c r="R23" i="3" s="1"/>
  <c r="Q44" i="3"/>
  <c r="Q23" i="3" s="1"/>
  <c r="R22" i="3" l="1"/>
  <c r="Q22" i="3"/>
</calcChain>
</file>

<file path=xl/sharedStrings.xml><?xml version="1.0" encoding="utf-8"?>
<sst xmlns="http://schemas.openxmlformats.org/spreadsheetml/2006/main" count="338" uniqueCount="100">
  <si>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</si>
  <si>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</si>
  <si>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</si>
  <si>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</si>
  <si>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</si>
  <si>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</si>
  <si>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</si>
  <si>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</si>
  <si>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</si>
  <si>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</si>
  <si>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</si>
  <si>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</si>
  <si>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</si>
  <si>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</si>
  <si>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</si>
  <si>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</si>
  <si>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</si>
  <si>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</si>
  <si>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</si>
  <si>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</si>
  <si>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</si>
  <si>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</si>
  <si>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</si>
  <si>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</si>
  <si>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</si>
  <si>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</si>
  <si>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</si>
  <si>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</si>
  <si>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</si>
  <si>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</si>
  <si>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</si>
  <si>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</si>
  <si>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</si>
  <si>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</si>
  <si>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</si>
  <si>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</si>
  <si>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</si>
  <si>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</si>
  <si>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</si>
  <si>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</si>
  <si>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</si>
  <si>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</si>
  <si>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</si>
  <si>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</si>
  <si>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</si>
  <si>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</si>
  <si>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</si>
  <si>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</si>
  <si>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</si>
  <si>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</si>
  <si>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</si>
  <si>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</si>
  <si>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</si>
  <si>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</si>
  <si>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</si>
  <si>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</si>
  <si>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</si>
  <si>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</si>
  <si>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</si>
  <si>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</si>
  <si>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</si>
  <si>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</si>
  <si>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</si>
  <si>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</si>
  <si>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</si>
  <si>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</si>
  <si>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</si>
  <si>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</si>
  <si>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</si>
  <si>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</si>
  <si>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</si>
  <si>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</si>
  <si>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</si>
  <si>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</si>
  <si>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</si>
  <si>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</si>
  <si>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</si>
  <si>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</si>
  <si>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</si>
  <si>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</si>
  <si>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</si>
  <si>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</si>
  <si>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</si>
  <si>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</si>
  <si>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</si>
  <si>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</si>
  <si>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</si>
  <si>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</si>
  <si>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</si>
  <si>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</si>
  <si>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</si>
  <si>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</si>
  <si>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</si>
  <si>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</si>
  <si>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</si>
  <si>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</si>
  <si>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</si>
  <si>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</si>
  <si>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</si>
  <si>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" 26 "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</si>
</sst>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showGridLines="0" tabSelected="1" view="pageBreakPreview" topLeftCell="I10" zoomScaleNormal="100" zoomScaleSheetLayoutView="100" workbookViewId="0">
      <selection activeCell="V17" sqref="V1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0" ht="18.75" x14ac:dyDescent="0.3">
      <c r="P1" s="61" t="s">
        <v>60</v>
      </c>
      <c r="Q1" s="61"/>
      <c r="R1" s="61"/>
    </row>
    <row r="2" spans="1:20" ht="18.75" x14ac:dyDescent="0.3">
      <c r="P2" s="61" t="s">
        <v>7</v>
      </c>
      <c r="Q2" s="61"/>
      <c r="R2" s="61"/>
    </row>
    <row r="3" spans="1:20" ht="18.75" x14ac:dyDescent="0.3">
      <c r="P3" s="61" t="s">
        <v>66</v>
      </c>
      <c r="Q3" s="61"/>
      <c r="R3" s="61"/>
    </row>
    <row r="4" spans="1:20" ht="18.75" x14ac:dyDescent="0.3">
      <c r="P4" s="61" t="s">
        <v>67</v>
      </c>
      <c r="Q4" s="61"/>
      <c r="R4" s="61"/>
    </row>
    <row r="5" spans="1:20" ht="18.75" x14ac:dyDescent="0.3">
      <c r="P5" s="61" t="s">
        <v>61</v>
      </c>
      <c r="Q5" s="61"/>
      <c r="R5" s="61"/>
    </row>
    <row r="6" spans="1:20" ht="18.75" x14ac:dyDescent="0.3">
      <c r="P6" s="61" t="s">
        <v>62</v>
      </c>
      <c r="Q6" s="61"/>
      <c r="R6" s="61"/>
    </row>
    <row r="7" spans="1:20" ht="18.75" x14ac:dyDescent="0.3">
      <c r="P7" s="62" t="s">
        <v>99</v>
      </c>
      <c r="Q7" s="62"/>
      <c r="R7" s="62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60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7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61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62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4" t="s">
        <v>63</v>
      </c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3" t="s">
        <v>33</v>
      </c>
      <c r="I18" s="67" t="s">
        <v>6</v>
      </c>
      <c r="J18" s="63"/>
      <c r="K18" s="63"/>
      <c r="L18" s="63"/>
      <c r="M18" s="63"/>
      <c r="N18" s="68"/>
      <c r="O18" s="68"/>
      <c r="P18" s="63" t="s">
        <v>5</v>
      </c>
      <c r="Q18" s="63"/>
      <c r="R18" s="63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3"/>
      <c r="I19" s="67" t="s">
        <v>36</v>
      </c>
      <c r="J19" s="63"/>
      <c r="K19" s="63"/>
      <c r="L19" s="63"/>
      <c r="M19" s="63"/>
      <c r="N19" s="69" t="s">
        <v>37</v>
      </c>
      <c r="O19" s="70"/>
      <c r="P19" s="65" t="s">
        <v>47</v>
      </c>
      <c r="Q19" s="65" t="s">
        <v>48</v>
      </c>
      <c r="R19" s="65" t="s">
        <v>64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3"/>
      <c r="I20" s="13" t="s">
        <v>39</v>
      </c>
      <c r="J20" s="11" t="s">
        <v>40</v>
      </c>
      <c r="K20" s="11" t="s">
        <v>41</v>
      </c>
      <c r="L20" s="11" t="s">
        <v>42</v>
      </c>
      <c r="M20" s="11" t="s">
        <v>43</v>
      </c>
      <c r="N20" s="17" t="s">
        <v>38</v>
      </c>
      <c r="O20" s="26" t="s">
        <v>65</v>
      </c>
      <c r="P20" s="63"/>
      <c r="Q20" s="66"/>
      <c r="R20" s="63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3" t="s">
        <v>32</v>
      </c>
      <c r="C22" s="63"/>
      <c r="D22" s="63"/>
      <c r="E22" s="63"/>
      <c r="F22" s="63"/>
      <c r="G22" s="12" t="s">
        <v>10</v>
      </c>
      <c r="H22" s="22" t="s">
        <v>34</v>
      </c>
      <c r="I22" s="23" t="s">
        <v>9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418593883.52999997</v>
      </c>
      <c r="Q22" s="18">
        <f t="shared" ref="Q22:R22" si="0">Q23</f>
        <v>294900474.68000001</v>
      </c>
      <c r="R22" s="18">
        <f t="shared" si="0"/>
        <v>285404175.46000004</v>
      </c>
      <c r="S22" s="9"/>
      <c r="T22" s="43"/>
      <c r="U22" s="43"/>
      <c r="V22" s="43"/>
    </row>
    <row r="23" spans="1:22" ht="81" customHeight="1" x14ac:dyDescent="0.3">
      <c r="A23" s="7"/>
      <c r="B23" s="10"/>
      <c r="C23" s="63" t="s">
        <v>31</v>
      </c>
      <c r="D23" s="63"/>
      <c r="E23" s="63"/>
      <c r="F23" s="63"/>
      <c r="G23" s="12" t="s">
        <v>10</v>
      </c>
      <c r="H23" s="22" t="s">
        <v>30</v>
      </c>
      <c r="I23" s="23" t="s">
        <v>9</v>
      </c>
      <c r="J23" s="23" t="s">
        <v>4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418593883.52999997</v>
      </c>
      <c r="Q23" s="18">
        <f>Q24+Q44+Q53+Q29</f>
        <v>294900474.68000001</v>
      </c>
      <c r="R23" s="18">
        <f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3" t="s">
        <v>29</v>
      </c>
      <c r="E24" s="63"/>
      <c r="F24" s="63"/>
      <c r="G24" s="12" t="s">
        <v>24</v>
      </c>
      <c r="H24" s="22" t="s">
        <v>35</v>
      </c>
      <c r="I24" s="23" t="s">
        <v>9</v>
      </c>
      <c r="J24" s="23" t="s">
        <v>4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46</v>
      </c>
      <c r="P24" s="18">
        <f>P25+P27</f>
        <v>108375068</v>
      </c>
      <c r="Q24" s="18">
        <f t="shared" ref="Q24:R24" si="1">Q25+Q27</f>
        <v>65741694</v>
      </c>
      <c r="R24" s="18">
        <f t="shared" si="1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3" t="s">
        <v>28</v>
      </c>
      <c r="F25" s="63"/>
      <c r="G25" s="12" t="s">
        <v>26</v>
      </c>
      <c r="H25" s="22" t="s">
        <v>27</v>
      </c>
      <c r="I25" s="23" t="s">
        <v>9</v>
      </c>
      <c r="J25" s="23" t="s">
        <v>4</v>
      </c>
      <c r="K25" s="23">
        <v>15</v>
      </c>
      <c r="L25" s="23" t="s">
        <v>25</v>
      </c>
      <c r="M25" s="23" t="s">
        <v>1</v>
      </c>
      <c r="N25" s="23" t="s">
        <v>0</v>
      </c>
      <c r="O25" s="24" t="s">
        <v>46</v>
      </c>
      <c r="P25" s="18">
        <f>P26</f>
        <v>90201899</v>
      </c>
      <c r="Q25" s="18">
        <f t="shared" ref="Q25:R25" si="2">Q26</f>
        <v>65741694</v>
      </c>
      <c r="R25" s="18">
        <f t="shared" si="2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26</v>
      </c>
      <c r="G26" s="10" t="s">
        <v>26</v>
      </c>
      <c r="H26" s="25" t="s">
        <v>49</v>
      </c>
      <c r="I26" s="23" t="s">
        <v>9</v>
      </c>
      <c r="J26" s="23" t="s">
        <v>4</v>
      </c>
      <c r="K26" s="23">
        <v>15</v>
      </c>
      <c r="L26" s="23" t="s">
        <v>25</v>
      </c>
      <c r="M26" s="23" t="s">
        <v>3</v>
      </c>
      <c r="N26" s="23" t="s">
        <v>0</v>
      </c>
      <c r="O26" s="24" t="s">
        <v>46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68</v>
      </c>
      <c r="I27" s="27" t="s">
        <v>9</v>
      </c>
      <c r="J27" s="27" t="s">
        <v>4</v>
      </c>
      <c r="K27" s="27">
        <v>15</v>
      </c>
      <c r="L27" s="30" t="s">
        <v>69</v>
      </c>
      <c r="M27" s="27" t="s">
        <v>1</v>
      </c>
      <c r="N27" s="27" t="s">
        <v>0</v>
      </c>
      <c r="O27" s="30" t="s">
        <v>46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70</v>
      </c>
      <c r="I28" s="27" t="s">
        <v>9</v>
      </c>
      <c r="J28" s="27" t="s">
        <v>4</v>
      </c>
      <c r="K28" s="27">
        <v>15</v>
      </c>
      <c r="L28" s="30" t="s">
        <v>69</v>
      </c>
      <c r="M28" s="27" t="s">
        <v>3</v>
      </c>
      <c r="N28" s="27" t="s">
        <v>0</v>
      </c>
      <c r="O28" s="30" t="s">
        <v>46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71</v>
      </c>
      <c r="I29" s="27" t="s">
        <v>9</v>
      </c>
      <c r="J29" s="27" t="s">
        <v>4</v>
      </c>
      <c r="K29" s="30" t="s">
        <v>72</v>
      </c>
      <c r="L29" s="30" t="s">
        <v>2</v>
      </c>
      <c r="M29" s="30" t="s">
        <v>1</v>
      </c>
      <c r="N29" s="27" t="s">
        <v>0</v>
      </c>
      <c r="O29" s="30" t="s">
        <v>46</v>
      </c>
      <c r="P29" s="18">
        <f>P32+P38+P42+P30+P34+P36+P40</f>
        <v>73782413.599999994</v>
      </c>
      <c r="Q29" s="18">
        <f>Q32+Q38+Q42+Q30+Q34+Q36+Q40</f>
        <v>26484759</v>
      </c>
      <c r="R29" s="18">
        <f t="shared" ref="R29" si="3">R32+R38+R42+R30+R34+R36+R40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86</v>
      </c>
      <c r="I30" s="44" t="s">
        <v>9</v>
      </c>
      <c r="J30" s="44" t="s">
        <v>4</v>
      </c>
      <c r="K30" s="44">
        <v>25</v>
      </c>
      <c r="L30" s="30" t="s">
        <v>84</v>
      </c>
      <c r="M30" s="30" t="s">
        <v>1</v>
      </c>
      <c r="N30" s="44" t="s">
        <v>0</v>
      </c>
      <c r="O30" s="30" t="s">
        <v>46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85</v>
      </c>
      <c r="I31" s="44" t="s">
        <v>9</v>
      </c>
      <c r="J31" s="44" t="s">
        <v>4</v>
      </c>
      <c r="K31" s="44">
        <v>25</v>
      </c>
      <c r="L31" s="30" t="s">
        <v>84</v>
      </c>
      <c r="M31" s="30" t="s">
        <v>3</v>
      </c>
      <c r="N31" s="44" t="s">
        <v>0</v>
      </c>
      <c r="O31" s="30" t="s">
        <v>46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73</v>
      </c>
      <c r="I32" s="27" t="s">
        <v>9</v>
      </c>
      <c r="J32" s="27" t="s">
        <v>4</v>
      </c>
      <c r="K32" s="27">
        <v>25</v>
      </c>
      <c r="L32" s="30" t="s">
        <v>74</v>
      </c>
      <c r="M32" s="30" t="s">
        <v>1</v>
      </c>
      <c r="N32" s="27" t="s">
        <v>0</v>
      </c>
      <c r="O32" s="30" t="s">
        <v>46</v>
      </c>
      <c r="P32" s="18">
        <f>P33</f>
        <v>7575472</v>
      </c>
      <c r="Q32" s="18">
        <f t="shared" ref="Q32:R32" si="4">Q33</f>
        <v>6968368</v>
      </c>
      <c r="R32" s="18">
        <f t="shared" si="4"/>
        <v>7170736</v>
      </c>
      <c r="S32" s="9"/>
      <c r="T32" s="2"/>
    </row>
    <row r="33" spans="1:25" ht="206.25" x14ac:dyDescent="0.3">
      <c r="A33" s="7"/>
      <c r="B33" s="27"/>
      <c r="C33" s="28"/>
      <c r="D33" s="27"/>
      <c r="E33" s="27"/>
      <c r="F33" s="27"/>
      <c r="G33" s="12"/>
      <c r="H33" s="32" t="s">
        <v>75</v>
      </c>
      <c r="I33" s="27" t="s">
        <v>9</v>
      </c>
      <c r="J33" s="27" t="s">
        <v>4</v>
      </c>
      <c r="K33" s="27">
        <v>25</v>
      </c>
      <c r="L33" s="30" t="s">
        <v>74</v>
      </c>
      <c r="M33" s="30" t="s">
        <v>3</v>
      </c>
      <c r="N33" s="27" t="s">
        <v>0</v>
      </c>
      <c r="O33" s="30" t="s">
        <v>46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5" ht="131.25" x14ac:dyDescent="0.3">
      <c r="A34" s="7"/>
      <c r="B34" s="44"/>
      <c r="C34" s="45"/>
      <c r="D34" s="44"/>
      <c r="E34" s="44"/>
      <c r="F34" s="44"/>
      <c r="G34" s="12"/>
      <c r="H34" s="32" t="s">
        <v>89</v>
      </c>
      <c r="I34" s="44" t="s">
        <v>9</v>
      </c>
      <c r="J34" s="44" t="s">
        <v>4</v>
      </c>
      <c r="K34" s="44">
        <v>25</v>
      </c>
      <c r="L34" s="30" t="s">
        <v>87</v>
      </c>
      <c r="M34" s="30" t="s">
        <v>1</v>
      </c>
      <c r="N34" s="44" t="s">
        <v>0</v>
      </c>
      <c r="O34" s="30" t="s">
        <v>46</v>
      </c>
      <c r="P34" s="18">
        <f>P35</f>
        <v>2536600</v>
      </c>
      <c r="Q34" s="18"/>
      <c r="R34" s="18"/>
      <c r="S34" s="9"/>
      <c r="T34" s="2"/>
    </row>
    <row r="35" spans="1:25" ht="150" x14ac:dyDescent="0.3">
      <c r="A35" s="7"/>
      <c r="B35" s="44"/>
      <c r="C35" s="45"/>
      <c r="D35" s="44"/>
      <c r="E35" s="44"/>
      <c r="F35" s="44"/>
      <c r="G35" s="12"/>
      <c r="H35" s="32" t="s">
        <v>88</v>
      </c>
      <c r="I35" s="44" t="s">
        <v>9</v>
      </c>
      <c r="J35" s="44" t="s">
        <v>4</v>
      </c>
      <c r="K35" s="44">
        <v>25</v>
      </c>
      <c r="L35" s="30" t="s">
        <v>87</v>
      </c>
      <c r="M35" s="30" t="s">
        <v>3</v>
      </c>
      <c r="N35" s="44" t="s">
        <v>0</v>
      </c>
      <c r="O35" s="30" t="s">
        <v>46</v>
      </c>
      <c r="P35" s="18">
        <v>2536600</v>
      </c>
      <c r="Q35" s="18"/>
      <c r="R35" s="18"/>
      <c r="S35" s="34"/>
      <c r="T35" s="2"/>
    </row>
    <row r="36" spans="1:25" ht="75" x14ac:dyDescent="0.3">
      <c r="A36" s="7"/>
      <c r="B36" s="51"/>
      <c r="C36" s="52"/>
      <c r="D36" s="51"/>
      <c r="E36" s="51"/>
      <c r="F36" s="51"/>
      <c r="G36" s="12"/>
      <c r="H36" s="29" t="s">
        <v>91</v>
      </c>
      <c r="I36" s="51" t="s">
        <v>9</v>
      </c>
      <c r="J36" s="51" t="s">
        <v>4</v>
      </c>
      <c r="K36" s="51">
        <v>25</v>
      </c>
      <c r="L36" s="30" t="s">
        <v>92</v>
      </c>
      <c r="M36" s="30" t="s">
        <v>1</v>
      </c>
      <c r="N36" s="51" t="s">
        <v>0</v>
      </c>
      <c r="O36" s="30" t="s">
        <v>46</v>
      </c>
      <c r="P36" s="18">
        <f>P37</f>
        <v>858021.06</v>
      </c>
      <c r="Q36" s="18"/>
      <c r="R36" s="18"/>
      <c r="S36" s="34"/>
      <c r="T36" s="35"/>
      <c r="U36" s="47"/>
      <c r="V36" s="47"/>
    </row>
    <row r="37" spans="1:25" ht="93.75" x14ac:dyDescent="0.3">
      <c r="A37" s="7"/>
      <c r="B37" s="51"/>
      <c r="C37" s="52"/>
      <c r="D37" s="51"/>
      <c r="E37" s="51"/>
      <c r="F37" s="51"/>
      <c r="G37" s="12"/>
      <c r="H37" s="32" t="s">
        <v>93</v>
      </c>
      <c r="I37" s="51" t="s">
        <v>9</v>
      </c>
      <c r="J37" s="51" t="s">
        <v>4</v>
      </c>
      <c r="K37" s="51">
        <v>25</v>
      </c>
      <c r="L37" s="30" t="s">
        <v>92</v>
      </c>
      <c r="M37" s="30" t="s">
        <v>3</v>
      </c>
      <c r="N37" s="51" t="s">
        <v>0</v>
      </c>
      <c r="O37" s="30" t="s">
        <v>46</v>
      </c>
      <c r="P37" s="18">
        <v>858021.06</v>
      </c>
      <c r="Q37" s="18"/>
      <c r="R37" s="18"/>
      <c r="S37" s="60"/>
      <c r="T37" s="35"/>
      <c r="U37" s="47"/>
      <c r="V37" s="47"/>
    </row>
    <row r="38" spans="1:25" ht="56.25" x14ac:dyDescent="0.3">
      <c r="A38" s="7"/>
      <c r="B38" s="58"/>
      <c r="C38" s="59"/>
      <c r="D38" s="58"/>
      <c r="E38" s="58"/>
      <c r="F38" s="58"/>
      <c r="G38" s="12"/>
      <c r="H38" s="32" t="s">
        <v>76</v>
      </c>
      <c r="I38" s="27" t="s">
        <v>9</v>
      </c>
      <c r="J38" s="27" t="s">
        <v>4</v>
      </c>
      <c r="K38" s="27">
        <v>25</v>
      </c>
      <c r="L38" s="30" t="s">
        <v>77</v>
      </c>
      <c r="M38" s="30" t="s">
        <v>1</v>
      </c>
      <c r="N38" s="27" t="s">
        <v>0</v>
      </c>
      <c r="O38" s="30" t="s">
        <v>46</v>
      </c>
      <c r="P38" s="18">
        <f>P39</f>
        <v>3370061.13</v>
      </c>
      <c r="Q38" s="18"/>
      <c r="R38" s="18"/>
      <c r="S38" s="34"/>
      <c r="T38" s="35"/>
      <c r="U38" s="47"/>
      <c r="V38" s="47"/>
    </row>
    <row r="39" spans="1:25" ht="75" x14ac:dyDescent="0.3">
      <c r="A39" s="7"/>
      <c r="B39" s="58"/>
      <c r="C39" s="59"/>
      <c r="D39" s="58"/>
      <c r="E39" s="58"/>
      <c r="F39" s="58"/>
      <c r="G39" s="12"/>
      <c r="H39" s="32" t="s">
        <v>78</v>
      </c>
      <c r="I39" s="27" t="s">
        <v>9</v>
      </c>
      <c r="J39" s="27" t="s">
        <v>4</v>
      </c>
      <c r="K39" s="27">
        <v>25</v>
      </c>
      <c r="L39" s="30" t="s">
        <v>77</v>
      </c>
      <c r="M39" s="30" t="s">
        <v>3</v>
      </c>
      <c r="N39" s="27" t="s">
        <v>0</v>
      </c>
      <c r="O39" s="30" t="s">
        <v>46</v>
      </c>
      <c r="P39" s="18">
        <v>3370061.13</v>
      </c>
      <c r="Q39" s="18"/>
      <c r="R39" s="18"/>
      <c r="S39" s="34"/>
      <c r="T39" s="35"/>
      <c r="U39" s="47"/>
      <c r="V39" s="47"/>
    </row>
    <row r="40" spans="1:25" ht="168.75" x14ac:dyDescent="0.3">
      <c r="A40" s="7"/>
      <c r="B40" s="58"/>
      <c r="C40" s="59"/>
      <c r="D40" s="58"/>
      <c r="E40" s="58"/>
      <c r="F40" s="58"/>
      <c r="G40" s="12"/>
      <c r="H40" s="32" t="s">
        <v>94</v>
      </c>
      <c r="I40" s="56" t="s">
        <v>9</v>
      </c>
      <c r="J40" s="56" t="s">
        <v>4</v>
      </c>
      <c r="K40" s="56">
        <v>27</v>
      </c>
      <c r="L40" s="30" t="s">
        <v>95</v>
      </c>
      <c r="M40" s="30" t="s">
        <v>1</v>
      </c>
      <c r="N40" s="56" t="s">
        <v>0</v>
      </c>
      <c r="O40" s="30" t="s">
        <v>46</v>
      </c>
      <c r="P40" s="31">
        <f>P41</f>
        <v>3277352</v>
      </c>
      <c r="Q40" s="18"/>
      <c r="R40" s="18"/>
      <c r="S40" s="34"/>
      <c r="T40" s="35"/>
      <c r="U40" s="47"/>
      <c r="V40" s="47"/>
    </row>
    <row r="41" spans="1:25" ht="187.5" x14ac:dyDescent="0.3">
      <c r="A41" s="7"/>
      <c r="B41" s="58"/>
      <c r="C41" s="59"/>
      <c r="D41" s="58"/>
      <c r="E41" s="58"/>
      <c r="F41" s="58"/>
      <c r="G41" s="12"/>
      <c r="H41" s="32" t="s">
        <v>96</v>
      </c>
      <c r="I41" s="56" t="s">
        <v>9</v>
      </c>
      <c r="J41" s="56" t="s">
        <v>4</v>
      </c>
      <c r="K41" s="56">
        <v>27</v>
      </c>
      <c r="L41" s="30" t="s">
        <v>95</v>
      </c>
      <c r="M41" s="30" t="s">
        <v>3</v>
      </c>
      <c r="N41" s="56" t="s">
        <v>0</v>
      </c>
      <c r="O41" s="30" t="s">
        <v>46</v>
      </c>
      <c r="P41" s="31">
        <v>3277352</v>
      </c>
      <c r="Q41" s="18"/>
      <c r="R41" s="18"/>
      <c r="S41" s="34"/>
      <c r="T41" s="35"/>
      <c r="U41" s="47"/>
      <c r="V41" s="47"/>
    </row>
    <row r="42" spans="1:25" ht="18.75" x14ac:dyDescent="0.3">
      <c r="A42" s="7"/>
      <c r="B42" s="27"/>
      <c r="C42" s="28"/>
      <c r="D42" s="27"/>
      <c r="E42" s="27"/>
      <c r="F42" s="27"/>
      <c r="G42" s="12"/>
      <c r="H42" s="32" t="s">
        <v>79</v>
      </c>
      <c r="I42" s="28" t="s">
        <v>9</v>
      </c>
      <c r="J42" s="28" t="s">
        <v>4</v>
      </c>
      <c r="K42" s="28">
        <v>29</v>
      </c>
      <c r="L42" s="28" t="s">
        <v>80</v>
      </c>
      <c r="M42" s="28" t="s">
        <v>1</v>
      </c>
      <c r="N42" s="28" t="s">
        <v>0</v>
      </c>
      <c r="O42" s="33" t="s">
        <v>46</v>
      </c>
      <c r="P42" s="18">
        <f>P43</f>
        <v>54688138.700000003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5" ht="56.25" x14ac:dyDescent="0.3">
      <c r="A43" s="7"/>
      <c r="B43" s="27"/>
      <c r="C43" s="28"/>
      <c r="D43" s="27"/>
      <c r="E43" s="27"/>
      <c r="F43" s="27"/>
      <c r="G43" s="12"/>
      <c r="H43" s="32" t="s">
        <v>81</v>
      </c>
      <c r="I43" s="28" t="s">
        <v>9</v>
      </c>
      <c r="J43" s="28" t="s">
        <v>4</v>
      </c>
      <c r="K43" s="28">
        <v>29</v>
      </c>
      <c r="L43" s="28" t="s">
        <v>80</v>
      </c>
      <c r="M43" s="28" t="s">
        <v>3</v>
      </c>
      <c r="N43" s="28" t="s">
        <v>0</v>
      </c>
      <c r="O43" s="33" t="s">
        <v>46</v>
      </c>
      <c r="P43" s="18">
        <v>54688138.700000003</v>
      </c>
      <c r="Q43" s="18">
        <v>19516391</v>
      </c>
      <c r="R43" s="18">
        <v>19516391</v>
      </c>
      <c r="S43" s="34"/>
      <c r="T43" s="35"/>
      <c r="U43" s="47"/>
      <c r="V43" s="47"/>
      <c r="W43" s="47"/>
      <c r="X43" s="47"/>
      <c r="Y43" s="47"/>
    </row>
    <row r="44" spans="1:25" ht="75" x14ac:dyDescent="0.3">
      <c r="A44" s="7"/>
      <c r="B44" s="11"/>
      <c r="C44" s="10"/>
      <c r="D44" s="63" t="s">
        <v>23</v>
      </c>
      <c r="E44" s="63"/>
      <c r="F44" s="63"/>
      <c r="G44" s="12" t="s">
        <v>15</v>
      </c>
      <c r="H44" s="25" t="s">
        <v>50</v>
      </c>
      <c r="I44" s="23" t="s">
        <v>9</v>
      </c>
      <c r="J44" s="23" t="s">
        <v>4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46</v>
      </c>
      <c r="P44" s="18">
        <f>P45+P47+P49+P51</f>
        <v>214686515.09999999</v>
      </c>
      <c r="Q44" s="18">
        <f t="shared" ref="Q44:R44" si="5">Q45+Q47+Q49+Q51</f>
        <v>197970785.48000002</v>
      </c>
      <c r="R44" s="18">
        <f t="shared" si="5"/>
        <v>197951360.26000002</v>
      </c>
      <c r="S44" s="9"/>
      <c r="T44" s="2"/>
    </row>
    <row r="45" spans="1:25" ht="93.75" x14ac:dyDescent="0.3">
      <c r="A45" s="7"/>
      <c r="B45" s="11"/>
      <c r="C45" s="11"/>
      <c r="D45" s="10"/>
      <c r="E45" s="63" t="s">
        <v>22</v>
      </c>
      <c r="F45" s="63"/>
      <c r="G45" s="12" t="s">
        <v>21</v>
      </c>
      <c r="H45" s="25" t="s">
        <v>51</v>
      </c>
      <c r="I45" s="23" t="s">
        <v>9</v>
      </c>
      <c r="J45" s="23" t="s">
        <v>4</v>
      </c>
      <c r="K45" s="23">
        <v>30</v>
      </c>
      <c r="L45" s="23" t="s">
        <v>20</v>
      </c>
      <c r="M45" s="23" t="s">
        <v>1</v>
      </c>
      <c r="N45" s="23" t="s">
        <v>0</v>
      </c>
      <c r="O45" s="24" t="s">
        <v>46</v>
      </c>
      <c r="P45" s="18">
        <f>P46</f>
        <v>208208525.53</v>
      </c>
      <c r="Q45" s="18">
        <f t="shared" ref="Q45:R45" si="6">Q46</f>
        <v>192058633.87</v>
      </c>
      <c r="R45" s="18">
        <f t="shared" si="6"/>
        <v>192039235.55000001</v>
      </c>
      <c r="S45" s="9"/>
      <c r="T45" s="2"/>
    </row>
    <row r="46" spans="1:25" ht="93.75" x14ac:dyDescent="0.3">
      <c r="A46" s="7"/>
      <c r="B46" s="11"/>
      <c r="C46" s="11"/>
      <c r="D46" s="11"/>
      <c r="E46" s="11"/>
      <c r="F46" s="11" t="s">
        <v>21</v>
      </c>
      <c r="G46" s="10" t="s">
        <v>21</v>
      </c>
      <c r="H46" s="25" t="s">
        <v>51</v>
      </c>
      <c r="I46" s="23" t="s">
        <v>9</v>
      </c>
      <c r="J46" s="23" t="s">
        <v>4</v>
      </c>
      <c r="K46" s="23">
        <v>30</v>
      </c>
      <c r="L46" s="23" t="s">
        <v>20</v>
      </c>
      <c r="M46" s="23" t="s">
        <v>3</v>
      </c>
      <c r="N46" s="23" t="s">
        <v>0</v>
      </c>
      <c r="O46" s="24" t="s">
        <v>46</v>
      </c>
      <c r="P46" s="18">
        <v>208208525.53</v>
      </c>
      <c r="Q46" s="18">
        <v>192058633.87</v>
      </c>
      <c r="R46" s="18">
        <v>192039235.55000001</v>
      </c>
      <c r="S46" s="60"/>
      <c r="T46" s="57"/>
      <c r="U46" s="48"/>
    </row>
    <row r="47" spans="1:25" ht="131.25" x14ac:dyDescent="0.3">
      <c r="A47" s="7"/>
      <c r="B47" s="11"/>
      <c r="C47" s="11"/>
      <c r="D47" s="10"/>
      <c r="E47" s="63" t="s">
        <v>19</v>
      </c>
      <c r="F47" s="63"/>
      <c r="G47" s="12" t="s">
        <v>18</v>
      </c>
      <c r="H47" s="25" t="s">
        <v>52</v>
      </c>
      <c r="I47" s="23" t="s">
        <v>9</v>
      </c>
      <c r="J47" s="23" t="s">
        <v>4</v>
      </c>
      <c r="K47" s="23">
        <v>30</v>
      </c>
      <c r="L47" s="23" t="s">
        <v>17</v>
      </c>
      <c r="M47" s="23" t="s">
        <v>1</v>
      </c>
      <c r="N47" s="23" t="s">
        <v>0</v>
      </c>
      <c r="O47" s="24" t="s">
        <v>46</v>
      </c>
      <c r="P47" s="18">
        <f>P48</f>
        <v>5954476</v>
      </c>
      <c r="Q47" s="18">
        <f t="shared" ref="Q47:R47" si="7">Q48</f>
        <v>5422393</v>
      </c>
      <c r="R47" s="18">
        <f t="shared" si="7"/>
        <v>5422393</v>
      </c>
      <c r="S47" s="9"/>
      <c r="T47" s="2"/>
    </row>
    <row r="48" spans="1:25" ht="150" x14ac:dyDescent="0.3">
      <c r="A48" s="7"/>
      <c r="B48" s="11"/>
      <c r="C48" s="11"/>
      <c r="D48" s="11"/>
      <c r="E48" s="11"/>
      <c r="F48" s="11" t="s">
        <v>18</v>
      </c>
      <c r="G48" s="10" t="s">
        <v>18</v>
      </c>
      <c r="H48" s="25" t="s">
        <v>53</v>
      </c>
      <c r="I48" s="23" t="s">
        <v>9</v>
      </c>
      <c r="J48" s="23" t="s">
        <v>4</v>
      </c>
      <c r="K48" s="23">
        <v>30</v>
      </c>
      <c r="L48" s="23" t="s">
        <v>17</v>
      </c>
      <c r="M48" s="23" t="s">
        <v>3</v>
      </c>
      <c r="N48" s="23" t="s">
        <v>0</v>
      </c>
      <c r="O48" s="24" t="s">
        <v>46</v>
      </c>
      <c r="P48" s="18">
        <v>5954476</v>
      </c>
      <c r="Q48" s="18">
        <v>5422393</v>
      </c>
      <c r="R48" s="18">
        <v>5422393</v>
      </c>
      <c r="S48" s="49"/>
      <c r="T48" s="50"/>
    </row>
    <row r="49" spans="1:24" ht="206.25" x14ac:dyDescent="0.3">
      <c r="A49" s="7"/>
      <c r="B49" s="11"/>
      <c r="C49" s="11"/>
      <c r="D49" s="10"/>
      <c r="E49" s="63" t="s">
        <v>16</v>
      </c>
      <c r="F49" s="63"/>
      <c r="G49" s="12" t="s">
        <v>15</v>
      </c>
      <c r="H49" s="25" t="s">
        <v>54</v>
      </c>
      <c r="I49" s="23" t="s">
        <v>9</v>
      </c>
      <c r="J49" s="23" t="s">
        <v>4</v>
      </c>
      <c r="K49" s="23">
        <v>30</v>
      </c>
      <c r="L49" s="23" t="s">
        <v>14</v>
      </c>
      <c r="M49" s="23" t="s">
        <v>1</v>
      </c>
      <c r="N49" s="23" t="s">
        <v>0</v>
      </c>
      <c r="O49" s="24" t="s">
        <v>46</v>
      </c>
      <c r="P49" s="18">
        <f>P50</f>
        <v>489532</v>
      </c>
      <c r="Q49" s="18">
        <f t="shared" ref="Q49:R49" si="8">Q50</f>
        <v>489532</v>
      </c>
      <c r="R49" s="18">
        <f t="shared" si="8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15</v>
      </c>
      <c r="G50" s="10" t="s">
        <v>15</v>
      </c>
      <c r="H50" s="25" t="s">
        <v>55</v>
      </c>
      <c r="I50" s="23" t="s">
        <v>9</v>
      </c>
      <c r="J50" s="23" t="s">
        <v>4</v>
      </c>
      <c r="K50" s="23">
        <v>30</v>
      </c>
      <c r="L50" s="23" t="s">
        <v>14</v>
      </c>
      <c r="M50" s="23" t="s">
        <v>3</v>
      </c>
      <c r="N50" s="23" t="s">
        <v>0</v>
      </c>
      <c r="O50" s="24" t="s">
        <v>46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56</v>
      </c>
      <c r="I51" s="24" t="s">
        <v>9</v>
      </c>
      <c r="J51" s="24" t="s">
        <v>4</v>
      </c>
      <c r="K51" s="24" t="s">
        <v>44</v>
      </c>
      <c r="L51" s="24" t="s">
        <v>45</v>
      </c>
      <c r="M51" s="24" t="s">
        <v>1</v>
      </c>
      <c r="N51" s="24" t="s">
        <v>0</v>
      </c>
      <c r="O51" s="24" t="s">
        <v>46</v>
      </c>
      <c r="P51" s="18">
        <f>P52</f>
        <v>33981.57</v>
      </c>
      <c r="Q51" s="18">
        <f t="shared" ref="Q51:R51" si="9">Q52</f>
        <v>226.61</v>
      </c>
      <c r="R51" s="18">
        <f t="shared" si="9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57</v>
      </c>
      <c r="I52" s="24" t="s">
        <v>9</v>
      </c>
      <c r="J52" s="24" t="s">
        <v>4</v>
      </c>
      <c r="K52" s="24" t="s">
        <v>44</v>
      </c>
      <c r="L52" s="24" t="s">
        <v>45</v>
      </c>
      <c r="M52" s="24" t="s">
        <v>3</v>
      </c>
      <c r="N52" s="24" t="s">
        <v>0</v>
      </c>
      <c r="O52" s="24" t="s">
        <v>46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3" t="s">
        <v>13</v>
      </c>
      <c r="E53" s="63"/>
      <c r="F53" s="63"/>
      <c r="G53" s="12" t="s">
        <v>10</v>
      </c>
      <c r="H53" s="22" t="s">
        <v>12</v>
      </c>
      <c r="I53" s="23" t="s">
        <v>9</v>
      </c>
      <c r="J53" s="23" t="s">
        <v>4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46</v>
      </c>
      <c r="P53" s="18">
        <f>P54+P56+P60+P58</f>
        <v>21749886.829999998</v>
      </c>
      <c r="Q53" s="18">
        <f t="shared" ref="Q53:R53" si="10">Q54+Q56+Q60</f>
        <v>4703236.2</v>
      </c>
      <c r="R53" s="18">
        <f t="shared" si="10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3" t="s">
        <v>11</v>
      </c>
      <c r="F54" s="63"/>
      <c r="G54" s="12" t="s">
        <v>10</v>
      </c>
      <c r="H54" s="25" t="s">
        <v>58</v>
      </c>
      <c r="I54" s="23" t="s">
        <v>9</v>
      </c>
      <c r="J54" s="23" t="s">
        <v>4</v>
      </c>
      <c r="K54" s="23">
        <v>40</v>
      </c>
      <c r="L54" s="23" t="s">
        <v>8</v>
      </c>
      <c r="M54" s="23" t="s">
        <v>1</v>
      </c>
      <c r="N54" s="23" t="s">
        <v>0</v>
      </c>
      <c r="O54" s="24" t="s">
        <v>46</v>
      </c>
      <c r="P54" s="18">
        <f>P55</f>
        <v>5628536.2000000002</v>
      </c>
      <c r="Q54" s="18">
        <f t="shared" ref="Q54:R54" si="11">Q55</f>
        <v>4703236.2</v>
      </c>
      <c r="R54" s="18">
        <f t="shared" si="11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10</v>
      </c>
      <c r="G55" s="10" t="s">
        <v>10</v>
      </c>
      <c r="H55" s="25" t="s">
        <v>59</v>
      </c>
      <c r="I55" s="23" t="s">
        <v>9</v>
      </c>
      <c r="J55" s="23" t="s">
        <v>4</v>
      </c>
      <c r="K55" s="23">
        <v>40</v>
      </c>
      <c r="L55" s="23" t="s">
        <v>8</v>
      </c>
      <c r="M55" s="23" t="s">
        <v>3</v>
      </c>
      <c r="N55" s="23" t="s">
        <v>0</v>
      </c>
      <c r="O55" s="24" t="s">
        <v>46</v>
      </c>
      <c r="P55" s="18">
        <v>5628536.2000000002</v>
      </c>
      <c r="Q55" s="18">
        <v>4703236.2</v>
      </c>
      <c r="R55" s="18">
        <v>4703236.2</v>
      </c>
      <c r="S55" s="34"/>
      <c r="T55" s="35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82</v>
      </c>
      <c r="I56" s="36" t="s">
        <v>9</v>
      </c>
      <c r="J56" s="36" t="s">
        <v>4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46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83</v>
      </c>
      <c r="I57" s="36" t="s">
        <v>9</v>
      </c>
      <c r="J57" s="36" t="s">
        <v>4</v>
      </c>
      <c r="K57" s="36">
        <v>45</v>
      </c>
      <c r="L57" s="36">
        <v>303</v>
      </c>
      <c r="M57" s="37" t="s">
        <v>3</v>
      </c>
      <c r="N57" s="36" t="s">
        <v>0</v>
      </c>
      <c r="O57" s="37" t="s">
        <v>46</v>
      </c>
      <c r="P57" s="39">
        <v>12846834</v>
      </c>
      <c r="Q57" s="42"/>
      <c r="R57" s="42"/>
    </row>
    <row r="58" spans="1:24" ht="103.5" customHeight="1" x14ac:dyDescent="0.2">
      <c r="H58" s="25" t="s">
        <v>97</v>
      </c>
      <c r="I58" s="36" t="s">
        <v>9</v>
      </c>
      <c r="J58" s="36" t="s">
        <v>4</v>
      </c>
      <c r="K58" s="36">
        <v>49</v>
      </c>
      <c r="L58" s="37" t="s">
        <v>25</v>
      </c>
      <c r="M58" s="37" t="s">
        <v>1</v>
      </c>
      <c r="N58" s="36" t="s">
        <v>0</v>
      </c>
      <c r="O58" s="37" t="s">
        <v>46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98</v>
      </c>
      <c r="I59" s="36" t="s">
        <v>9</v>
      </c>
      <c r="J59" s="36" t="s">
        <v>4</v>
      </c>
      <c r="K59" s="36">
        <v>49</v>
      </c>
      <c r="L59" s="37" t="s">
        <v>25</v>
      </c>
      <c r="M59" s="37" t="s">
        <v>3</v>
      </c>
      <c r="N59" s="36" t="s">
        <v>0</v>
      </c>
      <c r="O59" s="37" t="s">
        <v>46</v>
      </c>
      <c r="P59" s="39">
        <v>635604.96</v>
      </c>
      <c r="Q59" s="42"/>
      <c r="R59" s="42"/>
    </row>
    <row r="60" spans="1:24" ht="75" x14ac:dyDescent="0.3">
      <c r="H60" s="53" t="s">
        <v>90</v>
      </c>
      <c r="I60" s="36" t="s">
        <v>9</v>
      </c>
      <c r="J60" s="36" t="s">
        <v>4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46</v>
      </c>
      <c r="P60" s="55">
        <f>P61</f>
        <v>2638911.67</v>
      </c>
      <c r="Q60" s="42"/>
      <c r="R60" s="42"/>
    </row>
    <row r="61" spans="1:24" ht="75" x14ac:dyDescent="0.3">
      <c r="H61" s="54" t="s">
        <v>90</v>
      </c>
      <c r="I61" s="36" t="s">
        <v>9</v>
      </c>
      <c r="J61" s="36" t="s">
        <v>4</v>
      </c>
      <c r="K61" s="36">
        <v>49</v>
      </c>
      <c r="L61" s="36">
        <v>999</v>
      </c>
      <c r="M61" s="37" t="s">
        <v>3</v>
      </c>
      <c r="N61" s="36" t="s">
        <v>0</v>
      </c>
      <c r="O61" s="37" t="s">
        <v>46</v>
      </c>
      <c r="P61" s="55">
        <v>2638911.67</v>
      </c>
      <c r="Q61" s="42"/>
      <c r="R61" s="42"/>
      <c r="S61" s="47"/>
      <c r="T61" s="47"/>
      <c r="U61" s="47"/>
      <c r="V61" s="47"/>
      <c r="W61" s="47"/>
      <c r="X61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2022-06-22T03:37:40Z</cp:lastPrinted>
  <dcterms:created xsi:type="dcterms:W3CDTF">2014-10-20T08:12:52Z</dcterms:created>
  <dcterms:modified xsi:type="dcterms:W3CDTF">2022-07-21T03:12:19Z</dcterms:modified>
</cp:coreProperties>
</file>