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 соцнайм 2023" sheetId="6" r:id="rId1"/>
    <sheet name="мусор" sheetId="9" state="hidden" r:id="rId2"/>
    <sheet name="дороги" sheetId="10" state="hidden" r:id="rId3"/>
  </sheets>
  <calcPr calcId="152511" calcOnSave="0"/>
</workbook>
</file>

<file path=xl/calcChain.xml><?xml version="1.0" encoding="utf-8"?>
<calcChain xmlns="http://schemas.openxmlformats.org/spreadsheetml/2006/main">
  <c r="E14" i="6" l="1"/>
  <c r="E15" i="6"/>
  <c r="E16" i="6"/>
  <c r="E17" i="6"/>
  <c r="E18" i="6"/>
  <c r="E13" i="6"/>
  <c r="E11" i="10"/>
  <c r="C19" i="9" l="1"/>
  <c r="D11" i="9"/>
  <c r="D10" i="9"/>
  <c r="G10" i="9" s="1"/>
  <c r="E19" i="9"/>
  <c r="E12" i="10" l="1"/>
  <c r="E13" i="10"/>
  <c r="E14" i="10"/>
  <c r="E15" i="10"/>
  <c r="E16" i="10"/>
  <c r="E17" i="10"/>
  <c r="E18" i="10"/>
  <c r="F19" i="9"/>
  <c r="G11" i="9"/>
  <c r="D12" i="9"/>
  <c r="G12" i="9" s="1"/>
  <c r="D13" i="9"/>
  <c r="G13" i="9" s="1"/>
  <c r="D14" i="9"/>
  <c r="G14" i="9" s="1"/>
  <c r="D15" i="9"/>
  <c r="G15" i="9" s="1"/>
  <c r="D16" i="9"/>
  <c r="G16" i="9" s="1"/>
  <c r="D17" i="9"/>
  <c r="G17" i="9" s="1"/>
  <c r="D18" i="9"/>
  <c r="E19" i="10" l="1"/>
  <c r="G18" i="9"/>
  <c r="G19" i="9" s="1"/>
  <c r="D19" i="9"/>
  <c r="B19" i="10" l="1"/>
  <c r="C19" i="6" l="1"/>
  <c r="E19" i="6" l="1"/>
</calcChain>
</file>

<file path=xl/sharedStrings.xml><?xml version="1.0" encoding="utf-8"?>
<sst xmlns="http://schemas.openxmlformats.org/spreadsheetml/2006/main" count="85" uniqueCount="52">
  <si>
    <t>Итого</t>
  </si>
  <si>
    <t>руб.</t>
  </si>
  <si>
    <t>шт.</t>
  </si>
  <si>
    <t>Наименование поселения</t>
  </si>
  <si>
    <t>С</t>
  </si>
  <si>
    <t>И</t>
  </si>
  <si>
    <t>В</t>
  </si>
  <si>
    <t>К</t>
  </si>
  <si>
    <t>размер иных межбюджетных трансфертов</t>
  </si>
  <si>
    <t>единица измерения</t>
  </si>
  <si>
    <t>обозначение показателя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</si>
  <si>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</si>
  <si>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</si>
  <si>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</si>
  <si>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</si>
  <si>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</si>
  <si>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</si>
  <si>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</si>
  <si>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</si>
  <si>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</si>
  <si>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</t>
  </si>
  <si>
    <t>количество листов бумаги формата А-4</t>
  </si>
  <si>
    <t>стоимость 1 листа бумаги формата А-4</t>
  </si>
  <si>
    <t>численность населения</t>
  </si>
  <si>
    <t>время работы машины на сборку и вывоз мусора 1 жителя</t>
  </si>
  <si>
    <t>временные затраты на сборку и вывоз мусора поселения</t>
  </si>
  <si>
    <t>стоимость работы машины 1 часа</t>
  </si>
  <si>
    <t>количество раз уборки в год</t>
  </si>
  <si>
    <t>чел.</t>
  </si>
  <si>
    <t>час</t>
  </si>
  <si>
    <t>час.</t>
  </si>
  <si>
    <t>ед.</t>
  </si>
  <si>
    <t>Ч</t>
  </si>
  <si>
    <t>З</t>
  </si>
  <si>
    <t>У</t>
  </si>
  <si>
    <t xml:space="preserve">протяженность автомобильных дорог </t>
  </si>
  <si>
    <t>км.</t>
  </si>
  <si>
    <t>П</t>
  </si>
  <si>
    <t>Приложение № 3</t>
  </si>
  <si>
    <t>среднее значение расходов на содержание 1 км. дорог</t>
  </si>
  <si>
    <t>коэффициент</t>
  </si>
  <si>
    <t>к Методике распределения иных межбюджетных трансфертов бюджетам поселений из районного бюджета на 2018 год и на плановый период 2019 и 2020 годов</t>
  </si>
  <si>
    <t>Расчет размера иных межбюджетных трансфертов, предоставляемых бюджетам поселений из районного бюджета на участие в организации деятельности по сбору (в том числе раздельному сбору) и транспортированию твердых коммунальных отходов, на 2018 год</t>
  </si>
  <si>
    <t>к Методике распределения иных межбюджетных трансфертов бюджетам поселений из районного бюджета на 2019 год и на плановый период 2020 и 2021 годов</t>
  </si>
  <si>
    <t>Расчет размера иных межбюджетных трансфертов, предоставляемых бюджетам поселений из районного бюджета в сфере осуществления дорожной деятельности, на 2019 год</t>
  </si>
  <si>
    <t>к Методике распределения иных межбюджетных трансфертов бюджетам поселений из районного бюджета на 2023 год и на плановый период 2024 и 2025 годов</t>
  </si>
  <si>
    <t>Т</t>
  </si>
  <si>
    <t>Ц</t>
  </si>
  <si>
    <t>Ш</t>
  </si>
  <si>
    <t xml:space="preserve">Расчет размера иных межбюджетных трансфертов, предоставляемых бюджетам поселений из районного бюджета в сфере обеспечения проживающих в поселении и нуждающихся в жилых помещениях малоимущих граждан жилыми помещениями, на 2023 год
</t>
  </si>
  <si>
    <t>к постановлению Администрации                                                                   Крутинского муниципального района                                                  от "   " января 2023 года "    -п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</si>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</sst>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="80" zoomScaleNormal="80" workbookViewId="0">
      <selection activeCell="F4" sqref="F4"/>
    </sheetView>
  </sheetViews>
  <sheetFormatPr defaultRowHeight="15" x14ac:dyDescent="0.25"/>
  <cols>
    <col min="1" max="1" width="5.42578125" customWidth="1"/>
    <col min="2" max="2" width="47.42578125" customWidth="1"/>
    <col min="3" max="3" width="25.85546875" customWidth="1"/>
    <col min="4" max="4" width="24.85546875" customWidth="1"/>
    <col min="5" max="5" width="23.42578125" customWidth="1"/>
    <col min="6" max="6" width="5" customWidth="1"/>
    <col min="7" max="7" width="8.7109375" hidden="1" customWidth="1"/>
    <col min="8" max="8" width="9.140625" hidden="1" customWidth="1"/>
    <col min="9" max="9" width="2.85546875" customWidth="1"/>
  </cols>
  <sheetData>
    <row r="1" spans="2:9" x14ac:dyDescent="0.25">
      <c r="E1" s="33" t="s">
        <v>51</v>
      </c>
      <c r="F1" s="33"/>
      <c r="G1" s="33"/>
      <c r="H1" s="33"/>
      <c r="I1" s="33"/>
    </row>
    <row r="2" spans="2:9" ht="36" customHeight="1" x14ac:dyDescent="0.25">
      <c r="D2" s="34" t="s">
        <v>50</v>
      </c>
      <c r="E2" s="34"/>
      <c r="F2" s="34"/>
      <c r="G2" s="34"/>
      <c r="H2" s="34"/>
      <c r="I2" s="34"/>
    </row>
    <row r="3" spans="2:9" x14ac:dyDescent="0.25">
      <c r="D3" s="34"/>
      <c r="E3" s="34"/>
      <c r="F3" s="34"/>
      <c r="G3" s="34"/>
      <c r="H3" s="34"/>
      <c r="I3" s="34"/>
    </row>
    <row r="5" spans="2:9" ht="20.25" customHeight="1" x14ac:dyDescent="0.25">
      <c r="D5" s="17"/>
      <c r="E5" s="33" t="s">
        <v>38</v>
      </c>
      <c r="F5" s="33"/>
      <c r="G5" s="33"/>
      <c r="H5" s="33"/>
      <c r="I5" s="33"/>
    </row>
    <row r="6" spans="2:9" ht="60.75" customHeight="1" x14ac:dyDescent="0.25">
      <c r="D6" s="34" t="s">
        <v>45</v>
      </c>
      <c r="E6" s="34"/>
      <c r="F6" s="34"/>
      <c r="G6" s="34"/>
      <c r="H6" s="34"/>
      <c r="I6" s="34"/>
    </row>
    <row r="7" spans="2:9" ht="22.5" customHeight="1" x14ac:dyDescent="0.3">
      <c r="B7" s="5"/>
      <c r="C7" s="5"/>
      <c r="D7" s="5"/>
      <c r="E7" s="5"/>
      <c r="F7" s="5"/>
    </row>
    <row r="8" spans="2:9" ht="67.5" customHeight="1" x14ac:dyDescent="0.25">
      <c r="B8" s="39" t="s">
        <v>49</v>
      </c>
      <c r="C8" s="39"/>
      <c r="D8" s="39"/>
      <c r="E8" s="39"/>
      <c r="F8" s="39"/>
      <c r="G8" s="39"/>
      <c r="H8" s="39"/>
      <c r="I8" s="39"/>
    </row>
    <row r="9" spans="2:9" ht="0.75" hidden="1" customHeight="1" x14ac:dyDescent="0.25">
      <c r="E9" s="38"/>
      <c r="F9" s="38"/>
      <c r="G9" s="38"/>
      <c r="H9" s="38"/>
      <c r="I9" s="38"/>
    </row>
    <row r="10" spans="2:9" ht="71.25" customHeight="1" x14ac:dyDescent="0.25">
      <c r="B10" s="6" t="s">
        <v>3</v>
      </c>
      <c r="C10" s="2" t="s">
        <v>21</v>
      </c>
      <c r="D10" s="2" t="s">
        <v>22</v>
      </c>
      <c r="E10" s="36" t="s">
        <v>8</v>
      </c>
      <c r="F10" s="36"/>
      <c r="G10" s="36"/>
      <c r="H10" s="36"/>
      <c r="I10" s="36"/>
    </row>
    <row r="11" spans="2:9" s="32" customFormat="1" ht="15" customHeight="1" x14ac:dyDescent="0.25">
      <c r="B11" s="30" t="s">
        <v>9</v>
      </c>
      <c r="C11" s="31" t="s">
        <v>2</v>
      </c>
      <c r="D11" s="31" t="s">
        <v>1</v>
      </c>
      <c r="E11" s="37" t="s">
        <v>1</v>
      </c>
      <c r="F11" s="37"/>
      <c r="G11" s="37"/>
      <c r="H11" s="37"/>
      <c r="I11" s="37"/>
    </row>
    <row r="12" spans="2:9" s="32" customFormat="1" ht="15" customHeight="1" x14ac:dyDescent="0.25">
      <c r="B12" s="30" t="s">
        <v>10</v>
      </c>
      <c r="C12" s="31" t="s">
        <v>47</v>
      </c>
      <c r="D12" s="31" t="s">
        <v>48</v>
      </c>
      <c r="E12" s="37" t="s">
        <v>46</v>
      </c>
      <c r="F12" s="37"/>
      <c r="G12" s="37"/>
      <c r="H12" s="37"/>
      <c r="I12" s="37"/>
    </row>
    <row r="13" spans="2:9" ht="18.75" x14ac:dyDescent="0.3">
      <c r="B13" s="4" t="s">
        <v>13</v>
      </c>
      <c r="C13" s="3">
        <v>45</v>
      </c>
      <c r="D13" s="23">
        <v>0.8</v>
      </c>
      <c r="E13" s="35">
        <f>C13*D13</f>
        <v>36</v>
      </c>
      <c r="F13" s="35"/>
      <c r="G13" s="35"/>
      <c r="H13" s="35"/>
      <c r="I13" s="35"/>
    </row>
    <row r="14" spans="2:9" ht="18.75" x14ac:dyDescent="0.3">
      <c r="B14" s="4" t="s">
        <v>15</v>
      </c>
      <c r="C14" s="3">
        <v>20</v>
      </c>
      <c r="D14" s="23">
        <v>0.8</v>
      </c>
      <c r="E14" s="35">
        <f t="shared" ref="E14:E18" si="0">C14*D14</f>
        <v>16</v>
      </c>
      <c r="F14" s="35"/>
      <c r="G14" s="35"/>
      <c r="H14" s="35"/>
      <c r="I14" s="35"/>
    </row>
    <row r="15" spans="2:9" ht="18.75" x14ac:dyDescent="0.3">
      <c r="B15" s="4" t="s">
        <v>16</v>
      </c>
      <c r="C15" s="3">
        <v>20</v>
      </c>
      <c r="D15" s="23">
        <v>0.8</v>
      </c>
      <c r="E15" s="35">
        <f t="shared" si="0"/>
        <v>16</v>
      </c>
      <c r="F15" s="35"/>
      <c r="G15" s="35"/>
      <c r="H15" s="35"/>
      <c r="I15" s="35"/>
    </row>
    <row r="16" spans="2:9" ht="18.75" x14ac:dyDescent="0.3">
      <c r="B16" s="4" t="s">
        <v>17</v>
      </c>
      <c r="C16" s="3">
        <v>20</v>
      </c>
      <c r="D16" s="23">
        <v>0.8</v>
      </c>
      <c r="E16" s="35">
        <f t="shared" si="0"/>
        <v>16</v>
      </c>
      <c r="F16" s="35"/>
      <c r="G16" s="35"/>
      <c r="H16" s="35"/>
      <c r="I16" s="35"/>
    </row>
    <row r="17" spans="2:9" ht="18.75" x14ac:dyDescent="0.3">
      <c r="B17" s="4" t="s">
        <v>18</v>
      </c>
      <c r="C17" s="3">
        <v>20</v>
      </c>
      <c r="D17" s="23">
        <v>0.8</v>
      </c>
      <c r="E17" s="35">
        <f t="shared" si="0"/>
        <v>16</v>
      </c>
      <c r="F17" s="35"/>
      <c r="G17" s="35"/>
      <c r="H17" s="35"/>
      <c r="I17" s="35"/>
    </row>
    <row r="18" spans="2:9" ht="18.75" x14ac:dyDescent="0.3">
      <c r="B18" s="4" t="s">
        <v>19</v>
      </c>
      <c r="C18" s="3">
        <v>20</v>
      </c>
      <c r="D18" s="23">
        <v>0.8</v>
      </c>
      <c r="E18" s="35">
        <f t="shared" si="0"/>
        <v>16</v>
      </c>
      <c r="F18" s="35"/>
      <c r="G18" s="35"/>
      <c r="H18" s="35"/>
      <c r="I18" s="35"/>
    </row>
    <row r="19" spans="2:9" ht="18.75" x14ac:dyDescent="0.3">
      <c r="B19" s="28" t="s">
        <v>0</v>
      </c>
      <c r="C19" s="29">
        <f>SUM(C13:C18)</f>
        <v>145</v>
      </c>
      <c r="D19" s="1"/>
      <c r="E19" s="35">
        <f>SUM(E13:E18)</f>
        <v>116</v>
      </c>
      <c r="F19" s="35"/>
      <c r="G19" s="35"/>
      <c r="H19" s="35"/>
      <c r="I19" s="35"/>
    </row>
  </sheetData>
  <mergeCells count="16">
    <mergeCell ref="E1:I1"/>
    <mergeCell ref="D2:I3"/>
    <mergeCell ref="E18:I18"/>
    <mergeCell ref="E19:I19"/>
    <mergeCell ref="E10:I10"/>
    <mergeCell ref="E11:I11"/>
    <mergeCell ref="E12:I12"/>
    <mergeCell ref="E13:I13"/>
    <mergeCell ref="E14:I14"/>
    <mergeCell ref="E9:I9"/>
    <mergeCell ref="E5:I5"/>
    <mergeCell ref="E15:I15"/>
    <mergeCell ref="E16:I16"/>
    <mergeCell ref="E17:I17"/>
    <mergeCell ref="D6:I6"/>
    <mergeCell ref="B8:I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78" zoomScaleNormal="100" zoomScaleSheetLayoutView="78" workbookViewId="0">
      <selection activeCell="D16" sqref="D16"/>
    </sheetView>
  </sheetViews>
  <sheetFormatPr defaultRowHeight="15" x14ac:dyDescent="0.25"/>
  <cols>
    <col min="1" max="1" width="43" customWidth="1"/>
    <col min="2" max="2" width="14.7109375" customWidth="1"/>
    <col min="3" max="3" width="17.42578125" customWidth="1"/>
    <col min="4" max="4" width="19.5703125" customWidth="1"/>
    <col min="5" max="5" width="15.85546875" customWidth="1"/>
    <col min="6" max="6" width="14.7109375" customWidth="1"/>
    <col min="7" max="7" width="16.85546875" customWidth="1"/>
  </cols>
  <sheetData>
    <row r="1" spans="1:7" ht="15.75" x14ac:dyDescent="0.25">
      <c r="A1" s="7"/>
      <c r="B1" s="7"/>
      <c r="C1" s="7"/>
      <c r="D1" s="7"/>
      <c r="E1" s="7"/>
      <c r="F1" s="40" t="s">
        <v>38</v>
      </c>
      <c r="G1" s="40"/>
    </row>
    <row r="2" spans="1:7" ht="69.75" customHeight="1" x14ac:dyDescent="0.25">
      <c r="A2" s="7"/>
      <c r="B2" s="7"/>
      <c r="C2" s="7"/>
      <c r="D2" s="7"/>
      <c r="E2" s="40" t="s">
        <v>41</v>
      </c>
      <c r="F2" s="40"/>
      <c r="G2" s="40"/>
    </row>
    <row r="3" spans="1:7" ht="10.5" customHeight="1" x14ac:dyDescent="0.25">
      <c r="A3" s="7"/>
      <c r="B3" s="7"/>
      <c r="C3" s="7"/>
      <c r="D3" s="7"/>
      <c r="E3" s="7"/>
      <c r="F3" s="7"/>
      <c r="G3" s="7"/>
    </row>
    <row r="4" spans="1:7" ht="15.75" hidden="1" x14ac:dyDescent="0.25">
      <c r="A4" s="7"/>
      <c r="B4" s="7"/>
      <c r="C4" s="7"/>
      <c r="D4" s="7"/>
      <c r="E4" s="7"/>
      <c r="F4" s="7"/>
      <c r="G4" s="7"/>
    </row>
    <row r="5" spans="1:7" ht="57.75" customHeight="1" x14ac:dyDescent="0.25">
      <c r="A5" s="41" t="s">
        <v>42</v>
      </c>
      <c r="B5" s="41"/>
      <c r="C5" s="41"/>
      <c r="D5" s="41"/>
      <c r="E5" s="41"/>
      <c r="F5" s="41"/>
      <c r="G5" s="41"/>
    </row>
    <row r="6" spans="1:7" ht="15.75" x14ac:dyDescent="0.25">
      <c r="A6" s="7"/>
      <c r="B6" s="7"/>
      <c r="C6" s="7"/>
      <c r="D6" s="7"/>
      <c r="E6" s="7"/>
      <c r="F6" s="7"/>
      <c r="G6" s="7"/>
    </row>
    <row r="7" spans="1:7" ht="81" customHeight="1" x14ac:dyDescent="0.25">
      <c r="A7" s="11" t="s">
        <v>3</v>
      </c>
      <c r="B7" s="11" t="s">
        <v>23</v>
      </c>
      <c r="C7" s="11" t="s">
        <v>24</v>
      </c>
      <c r="D7" s="11" t="s">
        <v>25</v>
      </c>
      <c r="E7" s="11" t="s">
        <v>26</v>
      </c>
      <c r="F7" s="11" t="s">
        <v>27</v>
      </c>
      <c r="G7" s="11" t="s">
        <v>8</v>
      </c>
    </row>
    <row r="8" spans="1:7" ht="20.25" customHeight="1" x14ac:dyDescent="0.25">
      <c r="A8" s="12" t="s">
        <v>9</v>
      </c>
      <c r="B8" s="12" t="s">
        <v>28</v>
      </c>
      <c r="C8" s="12" t="s">
        <v>29</v>
      </c>
      <c r="D8" s="12" t="s">
        <v>30</v>
      </c>
      <c r="E8" s="12" t="s">
        <v>1</v>
      </c>
      <c r="F8" s="12" t="s">
        <v>31</v>
      </c>
      <c r="G8" s="12" t="s">
        <v>1</v>
      </c>
    </row>
    <row r="9" spans="1:7" ht="19.5" customHeight="1" x14ac:dyDescent="0.25">
      <c r="A9" s="12" t="s">
        <v>10</v>
      </c>
      <c r="B9" s="12" t="s">
        <v>32</v>
      </c>
      <c r="C9" s="12" t="s">
        <v>6</v>
      </c>
      <c r="D9" s="12" t="s">
        <v>33</v>
      </c>
      <c r="E9" s="12" t="s">
        <v>4</v>
      </c>
      <c r="F9" s="12" t="s">
        <v>34</v>
      </c>
      <c r="G9" s="12" t="s">
        <v>5</v>
      </c>
    </row>
    <row r="10" spans="1:7" ht="30.75" customHeight="1" x14ac:dyDescent="0.25">
      <c r="A10" s="8" t="s">
        <v>11</v>
      </c>
      <c r="B10" s="9">
        <v>1338</v>
      </c>
      <c r="C10" s="9">
        <v>6.0000000000000001E-3</v>
      </c>
      <c r="D10" s="9">
        <f>B10*C10</f>
        <v>8.0280000000000005</v>
      </c>
      <c r="E10" s="25">
        <v>140</v>
      </c>
      <c r="F10" s="9">
        <v>12</v>
      </c>
      <c r="G10" s="10">
        <f>D10*E10*F10</f>
        <v>13487.04</v>
      </c>
    </row>
    <row r="11" spans="1:7" ht="31.5" customHeight="1" x14ac:dyDescent="0.25">
      <c r="A11" s="8" t="s">
        <v>12</v>
      </c>
      <c r="B11" s="9">
        <v>830</v>
      </c>
      <c r="C11" s="9">
        <v>6.0000000000000001E-3</v>
      </c>
      <c r="D11" s="9">
        <f>B11*C11</f>
        <v>4.9800000000000004</v>
      </c>
      <c r="E11" s="25">
        <v>140</v>
      </c>
      <c r="F11" s="9">
        <v>12</v>
      </c>
      <c r="G11" s="10">
        <f t="shared" ref="G11:G18" si="0">D11*E11*F11</f>
        <v>8366.4000000000015</v>
      </c>
    </row>
    <row r="12" spans="1:7" ht="30.75" customHeight="1" x14ac:dyDescent="0.25">
      <c r="A12" s="8" t="s">
        <v>13</v>
      </c>
      <c r="B12" s="9">
        <v>1423</v>
      </c>
      <c r="C12" s="9">
        <v>6.0000000000000001E-3</v>
      </c>
      <c r="D12" s="9">
        <f t="shared" ref="D12:D18" si="1">B12*C12</f>
        <v>8.5380000000000003</v>
      </c>
      <c r="E12" s="25">
        <v>140</v>
      </c>
      <c r="F12" s="9">
        <v>12</v>
      </c>
      <c r="G12" s="10">
        <f t="shared" si="0"/>
        <v>14343.84</v>
      </c>
    </row>
    <row r="13" spans="1:7" ht="21" customHeight="1" x14ac:dyDescent="0.25">
      <c r="A13" s="8" t="s">
        <v>14</v>
      </c>
      <c r="B13" s="9">
        <v>1428</v>
      </c>
      <c r="C13" s="9">
        <v>6.0000000000000001E-3</v>
      </c>
      <c r="D13" s="9">
        <f t="shared" si="1"/>
        <v>8.5679999999999996</v>
      </c>
      <c r="E13" s="25">
        <v>140</v>
      </c>
      <c r="F13" s="9">
        <v>12</v>
      </c>
      <c r="G13" s="10">
        <f t="shared" si="0"/>
        <v>14394.24</v>
      </c>
    </row>
    <row r="14" spans="1:7" ht="24" customHeight="1" x14ac:dyDescent="0.25">
      <c r="A14" s="8" t="s">
        <v>15</v>
      </c>
      <c r="B14" s="9">
        <v>929</v>
      </c>
      <c r="C14" s="9">
        <v>6.0000000000000001E-3</v>
      </c>
      <c r="D14" s="9">
        <f t="shared" si="1"/>
        <v>5.5739999999999998</v>
      </c>
      <c r="E14" s="25">
        <v>140</v>
      </c>
      <c r="F14" s="9">
        <v>12</v>
      </c>
      <c r="G14" s="10">
        <f t="shared" si="0"/>
        <v>9364.32</v>
      </c>
    </row>
    <row r="15" spans="1:7" ht="23.25" customHeight="1" x14ac:dyDescent="0.25">
      <c r="A15" s="8" t="s">
        <v>16</v>
      </c>
      <c r="B15" s="9">
        <v>392</v>
      </c>
      <c r="C15" s="9">
        <v>6.0000000000000001E-3</v>
      </c>
      <c r="D15" s="9">
        <f t="shared" si="1"/>
        <v>2.3519999999999999</v>
      </c>
      <c r="E15" s="25">
        <v>140</v>
      </c>
      <c r="F15" s="9">
        <v>12</v>
      </c>
      <c r="G15" s="10">
        <f t="shared" si="0"/>
        <v>3951.3599999999997</v>
      </c>
    </row>
    <row r="16" spans="1:7" ht="33.75" customHeight="1" x14ac:dyDescent="0.25">
      <c r="A16" s="8" t="s">
        <v>17</v>
      </c>
      <c r="B16" s="9">
        <v>356</v>
      </c>
      <c r="C16" s="9">
        <v>6.0000000000000001E-3</v>
      </c>
      <c r="D16" s="9">
        <f t="shared" si="1"/>
        <v>2.1360000000000001</v>
      </c>
      <c r="E16" s="25">
        <v>140</v>
      </c>
      <c r="F16" s="9">
        <v>12</v>
      </c>
      <c r="G16" s="10">
        <f t="shared" si="0"/>
        <v>3588.4800000000005</v>
      </c>
    </row>
    <row r="17" spans="1:7" ht="32.25" customHeight="1" x14ac:dyDescent="0.25">
      <c r="A17" s="8" t="s">
        <v>18</v>
      </c>
      <c r="B17" s="9">
        <v>853</v>
      </c>
      <c r="C17" s="9">
        <v>6.0000000000000001E-3</v>
      </c>
      <c r="D17" s="9">
        <f t="shared" si="1"/>
        <v>5.1180000000000003</v>
      </c>
      <c r="E17" s="25">
        <v>140</v>
      </c>
      <c r="F17" s="9">
        <v>12</v>
      </c>
      <c r="G17" s="10">
        <f t="shared" si="0"/>
        <v>8598.2400000000016</v>
      </c>
    </row>
    <row r="18" spans="1:7" ht="33" customHeight="1" x14ac:dyDescent="0.25">
      <c r="A18" s="8" t="s">
        <v>19</v>
      </c>
      <c r="B18" s="9">
        <v>867</v>
      </c>
      <c r="C18" s="9">
        <v>6.0000000000000001E-3</v>
      </c>
      <c r="D18" s="9">
        <f t="shared" si="1"/>
        <v>5.202</v>
      </c>
      <c r="E18" s="25">
        <v>140</v>
      </c>
      <c r="F18" s="9">
        <v>12</v>
      </c>
      <c r="G18" s="10">
        <f t="shared" si="0"/>
        <v>8739.36</v>
      </c>
    </row>
    <row r="19" spans="1:7" ht="15.75" x14ac:dyDescent="0.25">
      <c r="A19" s="8" t="s">
        <v>0</v>
      </c>
      <c r="B19" s="24">
        <v>8416</v>
      </c>
      <c r="C19" s="26">
        <f>C18+C17+C16+C15+C14+C13+C12+C11+C10</f>
        <v>5.3999999999999992E-2</v>
      </c>
      <c r="D19" s="26">
        <f>D18+D17+D16+D15+D14+D13+D12+D11+D10</f>
        <v>50.496000000000002</v>
      </c>
      <c r="E19" s="10">
        <f>E18+E17+E16+E15+E14+E13+E12+E11+E10</f>
        <v>1260</v>
      </c>
      <c r="F19" s="27">
        <f t="shared" ref="F19" si="2">F18+F17+F16+F15+F14+F13+F12+F11+F10</f>
        <v>108</v>
      </c>
      <c r="G19" s="10">
        <f>G18+G17+G16+G15+G14+G13+G12+G11+G10</f>
        <v>84833.279999999999</v>
      </c>
    </row>
  </sheetData>
  <mergeCells count="3">
    <mergeCell ref="E2:G2"/>
    <mergeCell ref="A5:G5"/>
    <mergeCell ref="F1:G1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11" sqref="E11"/>
    </sheetView>
  </sheetViews>
  <sheetFormatPr defaultRowHeight="15" x14ac:dyDescent="0.25"/>
  <cols>
    <col min="1" max="1" width="40" customWidth="1"/>
    <col min="2" max="2" width="18.5703125" customWidth="1"/>
    <col min="3" max="3" width="25.85546875" customWidth="1"/>
    <col min="4" max="4" width="14.140625" customWidth="1"/>
    <col min="5" max="5" width="22.5703125" customWidth="1"/>
  </cols>
  <sheetData>
    <row r="1" spans="1:6" ht="15.75" x14ac:dyDescent="0.25">
      <c r="A1" s="15"/>
      <c r="B1" s="15"/>
      <c r="C1" s="15"/>
      <c r="D1" s="15"/>
      <c r="E1" s="17" t="s">
        <v>38</v>
      </c>
      <c r="F1" s="13"/>
    </row>
    <row r="2" spans="1:6" ht="15.75" x14ac:dyDescent="0.25">
      <c r="A2" s="15"/>
      <c r="B2" s="15"/>
      <c r="C2" s="34" t="s">
        <v>43</v>
      </c>
      <c r="D2" s="34"/>
      <c r="E2" s="34"/>
      <c r="F2" s="13"/>
    </row>
    <row r="3" spans="1:6" ht="33" customHeight="1" x14ac:dyDescent="0.25">
      <c r="A3" s="15"/>
      <c r="B3" s="15"/>
      <c r="C3" s="34"/>
      <c r="D3" s="34"/>
      <c r="E3" s="34"/>
      <c r="F3" s="13"/>
    </row>
    <row r="4" spans="1:6" ht="30.75" customHeight="1" x14ac:dyDescent="0.25">
      <c r="A4" s="15"/>
      <c r="B4" s="15"/>
      <c r="C4" s="16"/>
      <c r="D4" s="16"/>
      <c r="E4" s="16"/>
      <c r="F4" s="13"/>
    </row>
    <row r="5" spans="1:6" ht="15.75" customHeight="1" x14ac:dyDescent="0.25">
      <c r="A5" s="42" t="s">
        <v>44</v>
      </c>
      <c r="B5" s="42"/>
      <c r="C5" s="42"/>
      <c r="D5" s="42"/>
      <c r="E5" s="42"/>
      <c r="F5" s="13"/>
    </row>
    <row r="6" spans="1:6" ht="15.75" customHeight="1" x14ac:dyDescent="0.25">
      <c r="A6" s="42"/>
      <c r="B6" s="42"/>
      <c r="C6" s="42"/>
      <c r="D6" s="42"/>
      <c r="E6" s="42"/>
      <c r="F6" s="13"/>
    </row>
    <row r="7" spans="1:6" ht="15.75" x14ac:dyDescent="0.25">
      <c r="A7" s="15"/>
      <c r="B7" s="15"/>
      <c r="C7" s="15"/>
      <c r="D7" s="15"/>
      <c r="E7" s="15"/>
      <c r="F7" s="13"/>
    </row>
    <row r="8" spans="1:6" ht="63.75" customHeight="1" x14ac:dyDescent="0.25">
      <c r="A8" s="18" t="s">
        <v>3</v>
      </c>
      <c r="B8" s="6" t="s">
        <v>35</v>
      </c>
      <c r="C8" s="6" t="s">
        <v>39</v>
      </c>
      <c r="D8" s="6" t="s">
        <v>40</v>
      </c>
      <c r="E8" s="6" t="s">
        <v>8</v>
      </c>
      <c r="F8" s="13"/>
    </row>
    <row r="9" spans="1:6" ht="17.25" customHeight="1" x14ac:dyDescent="0.25">
      <c r="A9" s="21" t="s">
        <v>9</v>
      </c>
      <c r="B9" s="22" t="s">
        <v>36</v>
      </c>
      <c r="C9" s="22" t="s">
        <v>1</v>
      </c>
      <c r="D9" s="22" t="s">
        <v>31</v>
      </c>
      <c r="E9" s="22" t="s">
        <v>1</v>
      </c>
      <c r="F9" s="13"/>
    </row>
    <row r="10" spans="1:6" ht="18" customHeight="1" x14ac:dyDescent="0.25">
      <c r="A10" s="21" t="s">
        <v>10</v>
      </c>
      <c r="B10" s="22" t="s">
        <v>37</v>
      </c>
      <c r="C10" s="22" t="s">
        <v>20</v>
      </c>
      <c r="D10" s="22" t="s">
        <v>7</v>
      </c>
      <c r="E10" s="22" t="s">
        <v>5</v>
      </c>
      <c r="F10" s="13"/>
    </row>
    <row r="11" spans="1:6" ht="21.75" customHeight="1" x14ac:dyDescent="0.25">
      <c r="A11" s="4" t="s">
        <v>11</v>
      </c>
      <c r="B11" s="19">
        <v>1</v>
      </c>
      <c r="C11" s="10">
        <v>11780.34</v>
      </c>
      <c r="D11" s="10">
        <v>1.02</v>
      </c>
      <c r="E11" s="10">
        <f>B11*C11*D11</f>
        <v>12015.9468</v>
      </c>
      <c r="F11" s="13"/>
    </row>
    <row r="12" spans="1:6" ht="21.75" customHeight="1" x14ac:dyDescent="0.25">
      <c r="A12" s="4" t="s">
        <v>12</v>
      </c>
      <c r="B12" s="19">
        <v>30</v>
      </c>
      <c r="C12" s="10">
        <v>11780.34</v>
      </c>
      <c r="D12" s="10">
        <v>1.02</v>
      </c>
      <c r="E12" s="10">
        <f t="shared" ref="E12:E18" si="0">B12*C12*D12</f>
        <v>360478.40400000004</v>
      </c>
      <c r="F12" s="13"/>
    </row>
    <row r="13" spans="1:6" ht="21.75" customHeight="1" x14ac:dyDescent="0.25">
      <c r="A13" s="4" t="s">
        <v>13</v>
      </c>
      <c r="B13" s="19">
        <v>77</v>
      </c>
      <c r="C13" s="10">
        <v>11780.34</v>
      </c>
      <c r="D13" s="10">
        <v>1.02</v>
      </c>
      <c r="E13" s="10">
        <f t="shared" si="0"/>
        <v>925227.90360000008</v>
      </c>
      <c r="F13" s="13"/>
    </row>
    <row r="14" spans="1:6" ht="21.75" customHeight="1" x14ac:dyDescent="0.25">
      <c r="A14" s="4" t="s">
        <v>15</v>
      </c>
      <c r="B14" s="20">
        <v>23.8</v>
      </c>
      <c r="C14" s="10">
        <v>11780.34</v>
      </c>
      <c r="D14" s="10">
        <v>1.02</v>
      </c>
      <c r="E14" s="10">
        <f t="shared" si="0"/>
        <v>285979.53383999999</v>
      </c>
      <c r="F14" s="13"/>
    </row>
    <row r="15" spans="1:6" ht="21.75" customHeight="1" x14ac:dyDescent="0.25">
      <c r="A15" s="4" t="s">
        <v>16</v>
      </c>
      <c r="B15" s="20">
        <v>5</v>
      </c>
      <c r="C15" s="10">
        <v>11780.34</v>
      </c>
      <c r="D15" s="10">
        <v>1.02</v>
      </c>
      <c r="E15" s="10">
        <f t="shared" si="0"/>
        <v>60079.733999999997</v>
      </c>
      <c r="F15" s="13"/>
    </row>
    <row r="16" spans="1:6" ht="21.75" customHeight="1" x14ac:dyDescent="0.25">
      <c r="A16" s="4" t="s">
        <v>17</v>
      </c>
      <c r="B16" s="20">
        <v>12</v>
      </c>
      <c r="C16" s="10">
        <v>11780.34</v>
      </c>
      <c r="D16" s="10">
        <v>1.02</v>
      </c>
      <c r="E16" s="10">
        <f t="shared" si="0"/>
        <v>144191.36160000003</v>
      </c>
      <c r="F16" s="13"/>
    </row>
    <row r="17" spans="1:6" ht="21.75" customHeight="1" x14ac:dyDescent="0.25">
      <c r="A17" s="4" t="s">
        <v>18</v>
      </c>
      <c r="B17" s="20">
        <v>14</v>
      </c>
      <c r="C17" s="10">
        <v>11780.34</v>
      </c>
      <c r="D17" s="10">
        <v>1.02</v>
      </c>
      <c r="E17" s="10">
        <f t="shared" si="0"/>
        <v>168223.25520000001</v>
      </c>
      <c r="F17" s="13"/>
    </row>
    <row r="18" spans="1:6" ht="21.75" customHeight="1" x14ac:dyDescent="0.25">
      <c r="A18" s="4" t="s">
        <v>19</v>
      </c>
      <c r="B18" s="20">
        <v>11.7</v>
      </c>
      <c r="C18" s="10">
        <v>11780.34</v>
      </c>
      <c r="D18" s="10">
        <v>1.02</v>
      </c>
      <c r="E18" s="10">
        <f t="shared" si="0"/>
        <v>140586.57756000001</v>
      </c>
      <c r="F18" s="13"/>
    </row>
    <row r="19" spans="1:6" ht="15.75" x14ac:dyDescent="0.25">
      <c r="A19" s="4" t="s">
        <v>0</v>
      </c>
      <c r="B19" s="20">
        <f>SUM(B11:B18)</f>
        <v>174.5</v>
      </c>
      <c r="C19" s="20"/>
      <c r="D19" s="10"/>
      <c r="E19" s="10">
        <f>SUM(E11:E18)</f>
        <v>2096782.7165999999</v>
      </c>
      <c r="F19" s="13"/>
    </row>
    <row r="20" spans="1:6" x14ac:dyDescent="0.25">
      <c r="A20" s="13"/>
      <c r="B20" s="13"/>
      <c r="C20" s="13"/>
      <c r="D20" s="13"/>
      <c r="E20" s="14"/>
      <c r="F20" s="13"/>
    </row>
  </sheetData>
  <mergeCells count="2">
    <mergeCell ref="C2:E3"/>
    <mergeCell ref="A5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соцнайм 2023</vt:lpstr>
      <vt:lpstr>мусор</vt:lpstr>
      <vt:lpstr>дороги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2023-01-10T09:40:01Z</dcterms:modified>
</cp:coreProperties>
</file>